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данные'!$24:$24</definedName>
    <definedName name="_xlnm.Print_Area" localSheetId="0">'Мои данные'!$A$1:$N$199</definedName>
  </definedNames>
  <calcPr calcId="124519"/>
</workbook>
</file>

<file path=xl/calcChain.xml><?xml version="1.0" encoding="utf-8"?>
<calcChain xmlns="http://schemas.openxmlformats.org/spreadsheetml/2006/main">
  <c r="M17" i="1"/>
  <c r="M15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4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4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4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4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4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4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4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17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1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171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171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<sst xmlns="http://schemas.openxmlformats.org/spreadsheetml/2006/main" count="478" uniqueCount="281">
  <si>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</si>
  <si>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</si>
  <si>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</si>
  <si>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</si>
  <si>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</si>
  <si>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</si>
  <si>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</si>
  <si>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</si>
  <si>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</si>
  <si>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</si>
  <si>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</si>
  <si>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</si>
  <si>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</si>
  <si>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</si>
  <si>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</si>
  <si>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</si>
  <si>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</si>
  <si>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</si>
  <si>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>285-К/2011 – ТХ1.ЭПС</t>
  </si>
  <si>
    <t xml:space="preserve">                           Раздел 1. Монтаж оборудования</t>
  </si>
  <si>
    <t>ТЕРм08-03-571-02
Щит, собираемый из отдельных панелей и блоков управления, однорядный или двухрядный без блоков резисторов глубиной до 800 мм шкафного исполнения</t>
  </si>
  <si>
    <t>1,6
1 м ширины по фронту</t>
  </si>
  <si>
    <t>2413,34
_____
249,32</t>
  </si>
  <si>
    <t>536,52
_____
34,43</t>
  </si>
  <si>
    <t>3861
_____
399</t>
  </si>
  <si>
    <t>858
_____
55</t>
  </si>
  <si>
    <t>4,91
_____
4,91</t>
  </si>
  <si>
    <t>18959
_____
1959</t>
  </si>
  <si>
    <t>4215
_____
270</t>
  </si>
  <si>
    <t>НР 95% от ФОТ</t>
  </si>
  <si>
    <t>СП 65% от ФОТ</t>
  </si>
  <si>
    <t>1
шт.</t>
  </si>
  <si>
    <t xml:space="preserve">
_____
3,09</t>
  </si>
  <si>
    <t>ТЕРм08-03-572-07
Блок управления шкафного исполнения или распределительный пункт (шкаф), устанавливаемый на полу, высота и ширина до 1700х1100 мм</t>
  </si>
  <si>
    <t>17
1 шт.</t>
  </si>
  <si>
    <t>663
_____
49,02</t>
  </si>
  <si>
    <t>118,67
_____
6,19</t>
  </si>
  <si>
    <t>11271
_____
833</t>
  </si>
  <si>
    <t>2017
_____
105</t>
  </si>
  <si>
    <t>55341
_____
4092</t>
  </si>
  <si>
    <t>9905
_____
517</t>
  </si>
  <si>
    <t>13
шт.</t>
  </si>
  <si>
    <t>ТЕРм08-03-572-03
Блок управления шкафного исполнения или распределительный пункт (шкаф), устанавливаемый на стене, высота и ширина до 600х600 мм</t>
  </si>
  <si>
    <t>54
1 шт.</t>
  </si>
  <si>
    <t>307,8
_____
24,41</t>
  </si>
  <si>
    <t>33,31
_____
1,51</t>
  </si>
  <si>
    <t>16621
_____
1318</t>
  </si>
  <si>
    <t>1799
_____
82</t>
  </si>
  <si>
    <t>81610
_____
6472</t>
  </si>
  <si>
    <t>8832
_____
400</t>
  </si>
  <si>
    <t>49
шт.</t>
  </si>
  <si>
    <t>2
шт.</t>
  </si>
  <si>
    <t>ТЕРм08-03-633-05
Пульт регулирования, количество ручек до 240</t>
  </si>
  <si>
    <t>6
1 шт.</t>
  </si>
  <si>
    <t>6278,35
_____
4227,71</t>
  </si>
  <si>
    <t>37670
_____
25366</t>
  </si>
  <si>
    <t>184960
_____
124548</t>
  </si>
  <si>
    <t>ТЕРм11-02-022-01
Ротаметр показывающий, диаметр условного прохода до 10 мм; счетчик, диаметр условного прохода до 40 мм, устанавливаемые на резьбовых (муфтовых) соединениях</t>
  </si>
  <si>
    <t>56
1 шт.</t>
  </si>
  <si>
    <t>9,75
_____
9,56</t>
  </si>
  <si>
    <t>546
_____
535</t>
  </si>
  <si>
    <t>2681
_____
2629</t>
  </si>
  <si>
    <t>НР 80% от ФОТ</t>
  </si>
  <si>
    <t>СП 60% от ФОТ</t>
  </si>
  <si>
    <t>56
шт.</t>
  </si>
  <si>
    <t>ТЕРм08-01-081-02
Светозвуковая сигнализация</t>
  </si>
  <si>
    <t>2
1 шт.</t>
  </si>
  <si>
    <t>28,2
_____
11,54</t>
  </si>
  <si>
    <t>10,72
_____
0,6</t>
  </si>
  <si>
    <t>56
_____
23</t>
  </si>
  <si>
    <t>21
_____
1</t>
  </si>
  <si>
    <t>277
_____
113</t>
  </si>
  <si>
    <t>105
_____
6</t>
  </si>
  <si>
    <t>ТЕРм11-01-002-01
Конструкции для установки исполнительных механизмов, устанавливаемые на стене, масса до 20 кг</t>
  </si>
  <si>
    <t>306,62
_____
23,67</t>
  </si>
  <si>
    <t>61,27
_____
7,87</t>
  </si>
  <si>
    <t>613
_____
47</t>
  </si>
  <si>
    <t>123
_____
16</t>
  </si>
  <si>
    <t>3011
_____
232</t>
  </si>
  <si>
    <t>602
_____
77</t>
  </si>
  <si>
    <t>ТЕРм11-04-024-02
Разъемы штепсельные с разделкой и включением экранированного кабеля с экранированными жилами, сечение жилы до 1 мм2, количество подключаемых жил 24 шт.</t>
  </si>
  <si>
    <t>27
1 шт.</t>
  </si>
  <si>
    <t>56,74
_____
45,9</t>
  </si>
  <si>
    <t>1532
_____
1239</t>
  </si>
  <si>
    <t>7522
_____
6085</t>
  </si>
  <si>
    <t>НР 92% от ФОТ</t>
  </si>
  <si>
    <t>27
шт.</t>
  </si>
  <si>
    <t>Итого прямые затраты по разделу в текущих ценах</t>
  </si>
  <si>
    <t>16640717
146130</t>
  </si>
  <si>
    <t>23784
1270</t>
  </si>
  <si>
    <t>Итого прямые затраты по разделу с учетом коэффициентов к итогам</t>
  </si>
  <si>
    <t>17330607
146130</t>
  </si>
  <si>
    <t>Накладные расходы</t>
  </si>
  <si>
    <t>Сметная прибыль</t>
  </si>
  <si>
    <t>Итоги по разделу 1 Монтаж оборудования :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</si>
  <si>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</si>
  <si>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</si>
  <si>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</si>
  <si>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</si>
  <si>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</si>
  <si>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</si>
  <si>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</si>
  <si>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</si>
  <si>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</si>
  <si>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</si>
  <si>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Итого по разделу 1 Монтаж оборудования</t>
  </si>
  <si>
    <t xml:space="preserve">                           Раздел 2. Электромонтажные работы</t>
  </si>
  <si>
    <t>ФЕРм08-02-407-01
Труба стальная по установленным конструкциям, по стенам с креплением скобами, диаметр: до 25 мм
______________
КОЭФ. К ПОЗИЦИИ:
ПЗ=0,8 (ОЗП=0,8; ЭМ=0,8 к расх.; ЗПМ=0,8; МАТ=0,8 к расх.; ТЗ=0,8; ТЗМ=0,8)</t>
  </si>
  <si>
    <t>5,5
100 м</t>
  </si>
  <si>
    <t>685,98
_____
231,62</t>
  </si>
  <si>
    <t>142,86
_____
5,08</t>
  </si>
  <si>
    <t>3773
_____
1274</t>
  </si>
  <si>
    <t>786
_____
28</t>
  </si>
  <si>
    <t>6,33
_____
6,33</t>
  </si>
  <si>
    <t>23883
_____
8064</t>
  </si>
  <si>
    <t>4974
_____
177</t>
  </si>
  <si>
    <t>ФЕРм08-02-408-02
Труба стальная во взрывоопасных и пожароопасных помещениях по установленным конструкциям, с креплением накладными скобами, диаметр: до 40 мм
______________
КОЭФ. К ПОЗИЦИИ:
ПЗ=0,8 (ОЗП=0,8; ЭМ=0,8 к расх.; ЗПМ=0,8; МАТ=0,8 к расх.; ТЗ=0,8; ТЗМ=0,8)</t>
  </si>
  <si>
    <t>12,6
100 м</t>
  </si>
  <si>
    <t>1159,72
_____
597,09</t>
  </si>
  <si>
    <t>171,23
_____
8,21</t>
  </si>
  <si>
    <t>14612
_____
7523</t>
  </si>
  <si>
    <t>2157
_____
103</t>
  </si>
  <si>
    <t>92497
_____
47623</t>
  </si>
  <si>
    <t>13657
_____
655</t>
  </si>
  <si>
    <t>ФЕРм08-02-408-03
Труба стальная во взрывоопасных и пожароопасных помещениях по установленным конструкциям, с креплением накладными скобами, диаметр: до 50 мм
______________
КОЭФ. К ПОЗИЦИИ:
ПЗ=0,8 (ОЗП=0,8; ЭМ=0,8 к расх.; ЗПМ=0,8; МАТ=0,8 к расх.; ТЗ=0,8; ТЗМ=0,8)</t>
  </si>
  <si>
    <t>20
100 м</t>
  </si>
  <si>
    <t>1319,64
_____
721,17</t>
  </si>
  <si>
    <t>211,84
_____
10,26</t>
  </si>
  <si>
    <t>26393
_____
14423</t>
  </si>
  <si>
    <t>4237
_____
205</t>
  </si>
  <si>
    <t>167066
_____
91300</t>
  </si>
  <si>
    <t>26819
_____
1299</t>
  </si>
  <si>
    <t>ТЕРм10-06-037-08
Ящик для трубных проводок протяжной или коробка, размер до 200х200 мм</t>
  </si>
  <si>
    <t>70
1 шт.</t>
  </si>
  <si>
    <t>11,64
_____
9,86</t>
  </si>
  <si>
    <t>815
_____
690</t>
  </si>
  <si>
    <t>4001
_____
3389</t>
  </si>
  <si>
    <t>НР 100% от ФОТ</t>
  </si>
  <si>
    <t>ФЕРм08-02-412-01
Затягивание провода в проложенные трубы и металлические рукава первого одножильного или многожильного в общей оплетке, суммарное сечение до 2,5 мм2
______________
КОЭФ. К ПОЗИЦИИ:
ПЗ=0,8 (ОЗП=0,8; ЭМ=0,8 к расх.; ЗПМ=0,8; МАТ=0,8 к расх.; ТЗ=0,8; ТЗМ=0,8)</t>
  </si>
  <si>
    <t>477,04
100 м</t>
  </si>
  <si>
    <t>206,3
_____
42,18</t>
  </si>
  <si>
    <t>1,94
_____
0,11</t>
  </si>
  <si>
    <t>98413
_____
20122</t>
  </si>
  <si>
    <t>925
_____
52</t>
  </si>
  <si>
    <t>622943
_____
127379</t>
  </si>
  <si>
    <t>5844
_____
339</t>
  </si>
  <si>
    <t>ФЕРм08-02-412-02
Затягивание провода в проложенные трубы и металлические рукава первого одножильного или многожильного в общей оплетке, суммарное сечение до 6 мм2
______________
КОЭФ. К ПОЗИЦИИ:
ПЗ=0,8 (ОЗП=0,8; ЭМ=0,8 к расх.; ЗПМ=0,8; МАТ=0,8 к расх.; ТЗ=0,8; ТЗМ=0,8)</t>
  </si>
  <si>
    <t>48,63
100 м</t>
  </si>
  <si>
    <t>219,34
_____
50,69</t>
  </si>
  <si>
    <t>3,87
_____
0,22</t>
  </si>
  <si>
    <t>10667
_____
2465</t>
  </si>
  <si>
    <t>188
_____
11</t>
  </si>
  <si>
    <t>67520
_____
15603</t>
  </si>
  <si>
    <t>1192
_____
67</t>
  </si>
  <si>
    <t>ФЕРм08-02-412-03
Затягивание провода в проложенные трубы и металлические рукава первого одножильного или многожильного в общей оплетке, суммарное сечение до 16 мм2
______________
КОЭФ. К ПОЗИЦИИ:
ПЗ=0,8 (ОЗП=0,8; ЭМ=0,8 к расх.; ЗПМ=0,8; МАТ=0,8 к расх.; ТЗ=0,8; ТЗМ=0,8)</t>
  </si>
  <si>
    <t>17,19
100 м</t>
  </si>
  <si>
    <t>246,02
_____
59,1</t>
  </si>
  <si>
    <t>7,74
_____
0,43</t>
  </si>
  <si>
    <t>4229
_____
1016</t>
  </si>
  <si>
    <t>133
_____
7</t>
  </si>
  <si>
    <t>26771
_____
6431</t>
  </si>
  <si>
    <t>843
_____
47</t>
  </si>
  <si>
    <t>ФЕРм08-02-412-04
Затягивание провода в проложенные трубы и металлические рукава первого одножильного или многожильного в общей оплетке, суммарное сечение до 35 мм2
______________
КОЭФ. К ПОЗИЦИИ:
ПЗ=0,8 (ОЗП=0,8; ЭМ=0,8 к расх.; ЗПМ=0,8; МАТ=0,8 к расх.; ТЗ=0,8; ТЗМ=0,8)</t>
  </si>
  <si>
    <t>2,75
100 м</t>
  </si>
  <si>
    <t>289,98
_____
84,22</t>
  </si>
  <si>
    <t>15,49
_____
0,86</t>
  </si>
  <si>
    <t>797
_____
232</t>
  </si>
  <si>
    <t>43
_____
2</t>
  </si>
  <si>
    <t>5048
_____
1466</t>
  </si>
  <si>
    <t>270
_____
15</t>
  </si>
  <si>
    <t>1009729
301255</t>
  </si>
  <si>
    <t>53702
2599</t>
  </si>
  <si>
    <t>Итоги по разделу 2 Электромонтажные работы :</t>
  </si>
  <si>
    <t xml:space="preserve">  Электромонтажные работы на других объектах</t>
  </si>
  <si>
    <t xml:space="preserve">  Прокладка и монтаж сетей связи</t>
  </si>
  <si>
    <t xml:space="preserve">  Итого по разделу 2 Электромонтажные работы</t>
  </si>
  <si>
    <t xml:space="preserve">                           Раздел 3. Стоимость материалов в текущих ценах</t>
  </si>
  <si>
    <t>ТСЦ-103-0013
Трубы стальные сварные водогазопроводные с резьбой черные обыкновенные (неоцинкованные), диаметр условного прохода 15 мм, толщина стенки 2,8 мм</t>
  </si>
  <si>
    <t>50
м</t>
  </si>
  <si>
    <t xml:space="preserve">
_____
4,91</t>
  </si>
  <si>
    <t>ТСЦ-103-0015
Трубы стальные сварные водогазопроводные с резьбой черные обыкновенные (неоцинкованные), диаметр условного прохода 25 мм, толщина стенки 2,8 мм</t>
  </si>
  <si>
    <t>500
м</t>
  </si>
  <si>
    <t>ТСЦ-103-0016
Трубы стальные сварные водогазопроводные с резьбой черные обыкновенные (неоцинкованные), диаметр условного прохода 32 мм, толщина стенки 3,2 мм</t>
  </si>
  <si>
    <t>510
м</t>
  </si>
  <si>
    <t>ТСЦ-103-0017
Трубы стальные сварные водогазопроводные с резьбой черные обыкновенные (неоцинкованные), диаметр условного прохода 40 мм, толщина стенки 3,5 мм</t>
  </si>
  <si>
    <t>750
м</t>
  </si>
  <si>
    <t>ТСЦ-103-0018
Трубы стальные сварные водогазопроводные с резьбой черные обыкновенные (неоцинкованные), диаметр условного прохода 50 мм, толщина стенки 3,5 мм</t>
  </si>
  <si>
    <t>2000
м</t>
  </si>
  <si>
    <t>Цена пост.
Ящик протяжный К654У1
______________
КОЭФ. К ПОЗИЦИИ:
МАТ=МАТ/1,18/4,91-МАТ</t>
  </si>
  <si>
    <t>10
шт</t>
  </si>
  <si>
    <t>Цена пост.
Коробка протяжная
______________
КОЭФ. К ПОЗИЦИИ:
МАТ=МАТ/1,18/4,91-МАТ</t>
  </si>
  <si>
    <t>60
шт</t>
  </si>
  <si>
    <t>Цена пост.
Провод гибкий с медной жилой, с изоляцией из полимерной композиции ПуГПнг-HF сечением 1х0,75
______________
КОЭФ. К ПОЗИЦИИ:
МАТ=МАТ/1,18/4,91-МАТ</t>
  </si>
  <si>
    <t>44278
м</t>
  </si>
  <si>
    <t>Цена пост.
Провод гибкий с медной жилой, с изоляцией из полимерной композиции ПуГПнг-HF сечением 1х1,5 мм2
______________
КОЭФ. К ПОЗИЦИИ:
МАТ=МАТ/1,18/4,91-МАТ</t>
  </si>
  <si>
    <t>2284
м</t>
  </si>
  <si>
    <t>Цена пост.
Провод гибкий с медной жилой, с изоляцией из полимерной композиции ПуГПнг-HF сечением 1х25 мм2
______________
КОЭФ. К ПОЗИЦИИ:
МАТ=МАТ/1,18/4,91-МАТ</t>
  </si>
  <si>
    <t>275
м</t>
  </si>
  <si>
    <t>Цена пост.
Провод гибкий с медной жилой, с изоляцией из полимерной композиции ПуГПнг-HF сечением 1х16 мм2
______________
КОЭФ. К ПОЗИЦИИ:
МАТ=МАТ/1,18/4,91-МАТ</t>
  </si>
  <si>
    <t>80
м</t>
  </si>
  <si>
    <t>Цена пост.
Провод гибкий с медной жилой, с изоляцией из полимерной композиции ПуГПнг-HF сечением 1х4 мм2
______________
КОЭФ. К ПОЗИЦИИ:
МАТ=МАТ/1,18/4,91-МАТ</t>
  </si>
  <si>
    <t>20
м</t>
  </si>
  <si>
    <t>Цена пост.
Провод гибкий с медной жилой, с изоляцией из полимерной композиции ПуГПнг-HF сечением 1х6 мм2
______________
КОЭФ. К ПОЗИЦИИ:
МАТ=МАТ/1,18/4,91-МАТ</t>
  </si>
  <si>
    <t>Цена пост.
Провод гибкий с медной жилой, с изоляцией из полимерной композиции ПуГПнг-HF сечением 1х10 мм2
______________
КОЭФ. К ПОЗИЦИИ:
МАТ=МАТ/1,18/4,91-МАТ</t>
  </si>
  <si>
    <t>35
м</t>
  </si>
  <si>
    <t>Цена пост.
Кабель сетевой UNITRONIC EtherLink-H-H CAT.5   сечением 4х(2х0,2) мм2
______________
КОЭФ. К ПОЗИЦИИ:
МАТ=МАТ/1,18/4,91-МАТ</t>
  </si>
  <si>
    <t>290
м</t>
  </si>
  <si>
    <t>Цена пост.
Кабель сетевой,   сечением 4х2х0,14+4х0,5+(4х0,14) мм2
______________
КОЭФ. К ПОЗИЦИИ:
МАТ=МАТ/1,18/4,91-МАТ</t>
  </si>
  <si>
    <t>1760
м</t>
  </si>
  <si>
    <t>Цена пост.
Кабель КГВЭВнг 3х0,75 мм2
______________
КОЭФ. К ПОЗИЦИИ:
МАТ=МАТ/1,18/4,91-МАТ</t>
  </si>
  <si>
    <t>1142
м</t>
  </si>
  <si>
    <t>Цена пост.
Кабель КГВЭВнг 4х0,75 мм2
______________
КОЭФ. К ПОЗИЦИИ:
МАТ=МАТ/1,18/4,91-МАТ</t>
  </si>
  <si>
    <t>858
м</t>
  </si>
  <si>
    <t>Цена пост.
Кабель КГВЭВнг 4х1,5 мм2
______________
КОЭФ. К ПОЗИЦИИ:
МАТ=МАТ/1,18/4,91-МАТ</t>
  </si>
  <si>
    <t>1660
м</t>
  </si>
  <si>
    <t>Цена пост.
Кабель КГВЭВнг 4х2,5 мм2
______________
КОЭФ. К ПОЗИЦИИ:
МАТ=МАТ/1,18/4,91-МАТ</t>
  </si>
  <si>
    <t>1092
м</t>
  </si>
  <si>
    <t>Цена пост.
Кабель КГВЭВнг 7х1,5 мм2
______________
КОЭФ. К ПОЗИЦИИ:
МАТ=МАТ/1,18/4,91-МАТ</t>
  </si>
  <si>
    <t>512
м</t>
  </si>
  <si>
    <t>Итоги по разделу 3 Стоимость материалов в текущих ценах :</t>
  </si>
  <si>
    <t xml:space="preserve">  Материалы для монтажных работ</t>
  </si>
  <si>
    <t xml:space="preserve">  Материалы для монтажных работ в текущих ценах</t>
  </si>
  <si>
    <t xml:space="preserve">  Итого по разделу 3 Стоимость материалов в текущих ценах</t>
  </si>
  <si>
    <t>Итого прямые затраты по смете в текущих ценах</t>
  </si>
  <si>
    <t>19489073
447385</t>
  </si>
  <si>
    <t>77486
3869</t>
  </si>
  <si>
    <t>Итого прямые затраты по смете с учетом коэффициентов к итогам</t>
  </si>
  <si>
    <t>20178963
447385</t>
  </si>
  <si>
    <t xml:space="preserve">  В том числе, справочно:</t>
  </si>
  <si>
    <t xml:space="preserve">   80% ФОТ (от 2938)  (Поз. 21, 25)</t>
  </si>
  <si>
    <t xml:space="preserve">   92% ФОТ (от 6085)  (Поз. 27)</t>
  </si>
  <si>
    <t xml:space="preserve">   95% ФОТ (от 438842)  (Поз. 1, 4, 10, 15, 23, 29-31, 33-36)</t>
  </si>
  <si>
    <t xml:space="preserve">   100% ФОТ (от 3389)  (Поз. 32)</t>
  </si>
  <si>
    <t xml:space="preserve">   60% ФОТ (от 2938)  (Поз. 21, 25)</t>
  </si>
  <si>
    <t xml:space="preserve">   65% ФОТ (от 448316)  (Поз. 1, 4, 10, 15, 23, 29-31, 33-36, 27, 32)</t>
  </si>
  <si>
    <t>Итоги по смете:</t>
  </si>
  <si>
    <t xml:space="preserve">  ВСЕГО по смете</t>
  </si>
  <si>
    <t>3,09</t>
  </si>
  <si>
    <t>в базисных ценах</t>
  </si>
  <si>
    <t>в текущих ценах</t>
  </si>
  <si>
    <t>5342835
29760</t>
  </si>
  <si>
    <t>4843
259</t>
  </si>
  <si>
    <t>5566100
29760</t>
  </si>
  <si>
    <t>159699
47745</t>
  </si>
  <si>
    <t>8490
408</t>
  </si>
  <si>
    <t>4,91</t>
  </si>
  <si>
    <t>5876997
77505</t>
  </si>
  <si>
    <t>13333
667</t>
  </si>
  <si>
    <t>6100262
77505</t>
  </si>
  <si>
    <t xml:space="preserve">
Щит распределительный силовой верхней механики (напольного исполнения, 800*2000*600, IP54, питание ~380 В 50Гц)
______________
КОЭФ. К ПОЗИЦИИ:
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  ПЗ=ПЗ/1,18/3,09-ПЗ</t>
  </si>
  <si>
    <t xml:space="preserve">
Щит распределительный силовой нижней механики (напольного исполнения, 800*2000*600, IP54, питание ~380 В 50Гц)
______________
КОЭФ. К ПОЗИЦИИ:
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  ПЗ=ПЗ/1,18/3,09-ПЗ</t>
  </si>
  <si>
    <t>Цена пост.
Шкаф управления  ( питание ~380 В 50Гц, в напольном исполнении  на 5 частотно-регулируемых преобразователей  Unidrive SP)
______________
КОЭФ. К ПОЗИЦИИ: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</si>
  <si>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Шкаф управления цеповыми лебёдками ( питание ~380 В 50Гц, в напольном исполнении 800*2000*600 на 7лебёдок с прямым пуском)
______________
КОЭФ. К ПОЗИЦИИ:       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</si>
  <si>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Шкаф управления  ( питание ~380 В 50Гц,  в напольном исполнении на 4 частотно-регулируемых преобразователей  Altivar 312 и 4 механизма прямого пуска)
______________
КОЭФ. К ПОЗИЦИИ:   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</si>
  <si>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Шкаф управления  ( питание ~380 В 50Гц,   в напольном исполнении на 2 частотно-регулируемых преобразователей  Unidrive SP)
______________
КОЭФ. К ПОЗИЦИИ:   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</si>
  <si>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Шкаф управления противопожарным занавесом ( питание ~380 В 50Гц, в навесном исполнении)
______________
КОЭФ. К ПОЗИЦИИ:  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</si>
  <si>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Шкаф автоматики (питание =24В, в навесном исполнении 600*800*400)
______________
КОЭФ. К ПОЗИЦИИ: 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</si>
  <si>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Шкаф управления дымовыми клапанами( питание ~380 В 50Гц, в навесном исполнении)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</si>
  <si>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Ящик лебедки n-ЯЛ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</si>
  <si>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Ящик лебёдки с разъёмом Harting 48pin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</si>
  <si>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Пульт машиниста сцены (c сенсорным монитором,с возможностью программирования)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</si>
  <si>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Пульт управления цеповыми лебедками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</si>
  <si>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Пульт управления нижней механизацией ПУНМ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</si>
  <si>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Пульт управления противопожарным оборудованием ПУ-ПО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</si>
  <si>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Встраеваемая панель в пульт помошника режиссера (с сенсорным экраном)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</si>
  <si>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Энкодер HEIDENHAIN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</si>
  <si>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Светозвуковая сигнализация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</si>
  <si>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Электромеханический замок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</si>
  <si>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Цена пост.
Разъём Harting 16pin
______________
КОЭФ. К ПОЗИЦИИ:                       Транспортные расходы - согласно п.4.60 МДС 81-35.2004 ПЗ=1,03 (ОЗП=1,03; ЭМ=1,03; МАТ=1,03);
Заготовительно-складские расходы - согласно п.4.64 МДС 81-35.2004 ПЗ=1,012 (ОЗП=1,012; ЭМ=1,012; МАТ=1,012);
ПЗ=ПЗ/1,18/3,09-ПЗ</t>
  </si>
  <si>
    <t>Электропривод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</si>
  <si>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</si>
  <si>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</si>
  <si>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</si>
  <si>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</si>
  <si>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</si>
  <si>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</si>
  <si>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ЛОКАЛЬНЫЙ  СМЕТРЫЙ РАСЧЕТ №  2-1-20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</si>
  <si>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</si>
  <si>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</si>
  <si>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Составил:  _________________ /Красовская А.В./</t>
  </si>
  <si>
    <t>Проверил:  _________________ /Кузнецов Я.В./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</si>
</sst>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9"/>
      <name val="Verdana"/>
      <family val="2"/>
      <charset val="204"/>
    </font>
    <font>
      <b/>
      <sz val="9"/>
      <name val="Verdana"/>
      <family val="2"/>
      <charset val="204"/>
    </font>
    <font>
      <i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82">
    <xf numFmtId="0" fontId="0" fillId="0" borderId="0" xfId="0"/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0" xfId="24" applyFont="1" applyBorder="1" applyAlignment="1">
      <alignment horizontal="left"/>
    </xf>
    <xf numFmtId="0" fontId="8" fillId="0" borderId="0" xfId="5" applyFont="1" applyAlignment="1">
      <alignment horizontal="right" vertical="top"/>
    </xf>
    <xf numFmtId="0" fontId="8" fillId="0" borderId="0" xfId="14" applyFont="1" applyBorder="1">
      <alignment horizontal="center"/>
    </xf>
    <xf numFmtId="0" fontId="10" fillId="0" borderId="0" xfId="10" applyFon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8" fillId="0" borderId="0" xfId="0" applyFont="1" applyBorder="1" applyAlignment="1">
      <alignment horizontal="left" indent="1"/>
    </xf>
    <xf numFmtId="0" fontId="8" fillId="0" borderId="0" xfId="0" applyFont="1" applyFill="1" applyBorder="1" applyAlignment="1">
      <alignment horizontal="left" indent="1"/>
    </xf>
    <xf numFmtId="0" fontId="8" fillId="0" borderId="0" xfId="5" applyFont="1" applyAlignment="1">
      <alignment horizontal="right" vertical="top" wrapText="1"/>
    </xf>
    <xf numFmtId="0" fontId="8" fillId="0" borderId="2" xfId="14" applyFont="1" applyBorder="1">
      <alignment horizontal="center"/>
    </xf>
    <xf numFmtId="0" fontId="8" fillId="0" borderId="1" xfId="18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right" vertical="top" wrapText="1"/>
    </xf>
    <xf numFmtId="0" fontId="8" fillId="0" borderId="1" xfId="5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2" fontId="7" fillId="0" borderId="2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8" fillId="0" borderId="0" xfId="0" applyFont="1" applyBorder="1"/>
    <xf numFmtId="0" fontId="8" fillId="0" borderId="0" xfId="0" applyFont="1" applyAlignment="1">
      <alignment horizontal="left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right" vertical="top" wrapText="1"/>
    </xf>
    <xf numFmtId="3" fontId="12" fillId="0" borderId="1" xfId="0" applyNumberFormat="1" applyFont="1" applyBorder="1" applyAlignment="1">
      <alignment vertical="top" wrapText="1"/>
    </xf>
    <xf numFmtId="3" fontId="8" fillId="0" borderId="1" xfId="5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left" vertical="top" wrapText="1"/>
    </xf>
    <xf numFmtId="4" fontId="8" fillId="0" borderId="0" xfId="11" applyNumberFormat="1" applyFont="1" applyAlignment="1">
      <alignment horizontal="right"/>
    </xf>
    <xf numFmtId="0" fontId="14" fillId="0" borderId="0" xfId="0" applyFont="1" applyAlignment="1">
      <alignment vertical="top"/>
    </xf>
    <xf numFmtId="4" fontId="8" fillId="0" borderId="0" xfId="11" applyNumberFormat="1" applyFont="1" applyAlignment="1"/>
    <xf numFmtId="0" fontId="8" fillId="0" borderId="0" xfId="11" applyFont="1" applyAlignment="1"/>
    <xf numFmtId="0" fontId="15" fillId="0" borderId="0" xfId="24" applyFont="1" applyBorder="1" applyAlignment="1">
      <alignment horizontal="left"/>
    </xf>
    <xf numFmtId="0" fontId="14" fillId="0" borderId="0" xfId="24" applyFont="1" applyBorder="1" applyAlignment="1">
      <alignment horizontal="center" wrapText="1"/>
    </xf>
    <xf numFmtId="0" fontId="15" fillId="0" borderId="0" xfId="24" applyFont="1" applyBorder="1" applyAlignment="1">
      <alignment horizontal="right"/>
    </xf>
    <xf numFmtId="0" fontId="14" fillId="0" borderId="0" xfId="0" applyFont="1" applyBorder="1"/>
    <xf numFmtId="0" fontId="14" fillId="0" borderId="0" xfId="24" applyFont="1" applyBorder="1" applyAlignment="1">
      <alignment horizontal="left"/>
    </xf>
    <xf numFmtId="0" fontId="14" fillId="0" borderId="0" xfId="24" applyFont="1" applyBorder="1" applyAlignment="1">
      <alignment horizontal="right"/>
    </xf>
    <xf numFmtId="0" fontId="14" fillId="0" borderId="0" xfId="24" applyFont="1" applyBorder="1" applyAlignment="1">
      <alignment horizontal="center"/>
    </xf>
    <xf numFmtId="0" fontId="14" fillId="0" borderId="0" xfId="24" applyFont="1" applyBorder="1" applyAlignment="1">
      <alignment horizontal="right" wrapText="1"/>
    </xf>
    <xf numFmtId="0" fontId="16" fillId="0" borderId="0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8" fillId="0" borderId="0" xfId="24" applyFont="1" applyBorder="1" applyAlignment="1">
      <alignment horizontal="center" wrapText="1"/>
    </xf>
    <xf numFmtId="0" fontId="11" fillId="0" borderId="0" xfId="0" applyFont="1" applyBorder="1" applyAlignment="1">
      <alignment horizontal="center" vertical="top"/>
    </xf>
    <xf numFmtId="0" fontId="8" fillId="0" borderId="1" xfId="18" applyFont="1" applyBorder="1" applyAlignment="1">
      <alignment horizontal="center" vertical="center" wrapText="1"/>
    </xf>
    <xf numFmtId="0" fontId="15" fillId="0" borderId="0" xfId="24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18" applyFont="1" applyBorder="1" applyAlignment="1">
      <alignment horizontal="center" vertical="center" wrapText="1"/>
    </xf>
    <xf numFmtId="0" fontId="8" fillId="0" borderId="4" xfId="18" applyFont="1" applyBorder="1" applyAlignment="1">
      <alignment horizontal="center" vertical="center" wrapText="1"/>
    </xf>
    <xf numFmtId="0" fontId="8" fillId="0" borderId="5" xfId="18" applyFont="1" applyBorder="1" applyAlignment="1">
      <alignment horizontal="center" vertical="center" wrapText="1"/>
    </xf>
    <xf numFmtId="0" fontId="14" fillId="0" borderId="0" xfId="25" applyFont="1">
      <alignment horizontal="left" vertical="top"/>
    </xf>
    <xf numFmtId="0" fontId="14" fillId="0" borderId="0" xfId="0" applyFont="1"/>
    <xf numFmtId="0" fontId="14" fillId="0" borderId="0" xfId="26" applyFont="1">
      <alignment horizontal="left" vertical="top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N198"/>
  <sheetViews>
    <sheetView showGridLines="0" tabSelected="1" topLeftCell="A179" zoomScale="92" zoomScaleSheetLayoutView="100" workbookViewId="0">
      <selection activeCell="A196" sqref="A196:XFD198"/>
    </sheetView>
  </sheetViews>
  <sheetFormatPr defaultRowHeight="12"/>
  <cols>
    <col min="1" max="1" width="8.5703125" style="5" customWidth="1"/>
    <col min="2" max="2" width="34.42578125" style="5" customWidth="1"/>
    <col min="3" max="3" width="11.85546875" style="5" customWidth="1"/>
    <col min="4" max="5" width="12.140625" style="5" customWidth="1"/>
    <col min="6" max="6" width="9.7109375" style="5" customWidth="1"/>
    <col min="7" max="8" width="12.140625" style="5" customWidth="1"/>
    <col min="9" max="9" width="9.7109375" style="5" customWidth="1"/>
    <col min="10" max="10" width="12.140625" style="5" customWidth="1"/>
    <col min="11" max="13" width="12.140625" style="6" customWidth="1"/>
    <col min="14" max="14" width="9.7109375" style="6" customWidth="1"/>
    <col min="15" max="16384" width="9.140625" style="6"/>
  </cols>
  <sheetData>
    <row r="1" spans="1:14" s="52" customFormat="1" ht="11.25">
      <c r="A1" s="49" t="s">
        <v>270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 t="s">
        <v>271</v>
      </c>
    </row>
    <row r="2" spans="1:14" s="52" customFormat="1" ht="11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s="52" customFormat="1" ht="11.25">
      <c r="A3" s="53" t="s">
        <v>272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4" t="s">
        <v>273</v>
      </c>
    </row>
    <row r="4" spans="1:14" s="52" customFormat="1" ht="11.25">
      <c r="A4" s="53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5"/>
    </row>
    <row r="5" spans="1:14" s="52" customFormat="1" ht="11.25">
      <c r="A5" s="53" t="s">
        <v>274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4" t="s">
        <v>274</v>
      </c>
    </row>
    <row r="6" spans="1:14" s="52" customFormat="1" ht="11.25">
      <c r="A6" s="55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</row>
    <row r="7" spans="1:14" s="52" customFormat="1" ht="11.2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4" s="52" customFormat="1" ht="11.25">
      <c r="A8" s="50"/>
      <c r="B8" s="56" t="s">
        <v>275</v>
      </c>
      <c r="C8" s="53" t="s">
        <v>277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1:14" s="52" customFormat="1" ht="11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1:14" s="52" customFormat="1" ht="11.25">
      <c r="A10" s="70" t="s">
        <v>276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14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</row>
    <row r="12" spans="1:14">
      <c r="A12" s="67" t="s">
        <v>269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</row>
    <row r="13" spans="1:14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</row>
    <row r="14" spans="1:14">
      <c r="A14" s="1"/>
      <c r="B14" s="8" t="s">
        <v>0</v>
      </c>
      <c r="C14" s="9" t="s">
        <v>18</v>
      </c>
      <c r="D14" s="7"/>
      <c r="E14" s="7"/>
      <c r="F14" s="7"/>
      <c r="G14" s="7"/>
      <c r="H14" s="7"/>
      <c r="I14" s="8"/>
      <c r="K14" s="34" t="s">
        <v>238</v>
      </c>
      <c r="M14" s="33" t="s">
        <v>239</v>
      </c>
    </row>
    <row r="15" spans="1:14">
      <c r="A15" s="1"/>
      <c r="C15" s="6"/>
      <c r="D15" s="10"/>
      <c r="E15" s="10"/>
      <c r="G15" s="8"/>
      <c r="H15" s="8" t="s">
        <v>1</v>
      </c>
      <c r="K15" s="47">
        <v>6225.2150000000001</v>
      </c>
      <c r="L15" s="15" t="s">
        <v>6</v>
      </c>
      <c r="M15" s="47">
        <f>20900368/1000</f>
        <v>20900.367999999999</v>
      </c>
      <c r="N15" s="15" t="s">
        <v>6</v>
      </c>
    </row>
    <row r="16" spans="1:14">
      <c r="A16" s="1"/>
      <c r="C16" s="6"/>
      <c r="D16" s="10"/>
      <c r="E16" s="10"/>
      <c r="G16" s="8"/>
      <c r="H16" s="8" t="s">
        <v>8</v>
      </c>
      <c r="K16" s="48">
        <v>8014.57</v>
      </c>
      <c r="L16" s="16" t="s">
        <v>7</v>
      </c>
      <c r="M16" s="48">
        <v>8014.57</v>
      </c>
      <c r="N16" s="16" t="s">
        <v>7</v>
      </c>
    </row>
    <row r="17" spans="1:14" ht="12.75">
      <c r="A17" s="1"/>
      <c r="C17" s="12"/>
      <c r="D17" s="10"/>
      <c r="E17" s="10"/>
      <c r="F17" s="6"/>
      <c r="G17" s="8"/>
      <c r="H17" s="8" t="s">
        <v>5</v>
      </c>
      <c r="I17" s="6"/>
      <c r="J17" s="6"/>
      <c r="K17" s="47">
        <v>78.171999999999997</v>
      </c>
      <c r="L17" s="16" t="s">
        <v>6</v>
      </c>
      <c r="M17" s="47">
        <f>451254/1000</f>
        <v>451.25400000000002</v>
      </c>
      <c r="N17" s="16" t="s">
        <v>6</v>
      </c>
    </row>
    <row r="18" spans="1:14" s="33" customFormat="1" ht="12.75">
      <c r="A18" s="1"/>
      <c r="B18" s="5"/>
      <c r="C18" s="12"/>
      <c r="D18" s="10"/>
      <c r="E18" s="10"/>
      <c r="F18" s="34"/>
      <c r="G18" s="34"/>
      <c r="H18" s="34"/>
      <c r="I18" s="45"/>
      <c r="J18" s="45"/>
      <c r="K18" s="45"/>
      <c r="L18" s="45"/>
      <c r="M18" s="16"/>
      <c r="N18" s="14"/>
    </row>
    <row r="19" spans="1:14">
      <c r="A19" s="46" t="s">
        <v>278</v>
      </c>
      <c r="C19" s="8"/>
      <c r="D19" s="8"/>
      <c r="E19" s="8"/>
      <c r="F19" s="34"/>
      <c r="G19" s="8"/>
      <c r="H19" s="8"/>
      <c r="I19" s="8"/>
      <c r="J19" s="8"/>
    </row>
    <row r="20" spans="1:14">
      <c r="A20" s="1"/>
      <c r="B20" s="4"/>
      <c r="C20" s="2"/>
      <c r="D20" s="7"/>
      <c r="E20" s="7"/>
      <c r="F20" s="7"/>
      <c r="G20" s="7"/>
      <c r="H20" s="7"/>
      <c r="I20" s="7"/>
      <c r="J20" s="7"/>
    </row>
    <row r="21" spans="1:14" ht="21.75" customHeight="1">
      <c r="A21" s="73" t="s">
        <v>2</v>
      </c>
      <c r="B21" s="73" t="s">
        <v>12</v>
      </c>
      <c r="C21" s="73" t="s">
        <v>9</v>
      </c>
      <c r="D21" s="76" t="s">
        <v>3</v>
      </c>
      <c r="E21" s="77"/>
      <c r="F21" s="78"/>
      <c r="G21" s="76" t="s">
        <v>16</v>
      </c>
      <c r="H21" s="77"/>
      <c r="I21" s="78"/>
      <c r="J21" s="71" t="s">
        <v>4</v>
      </c>
      <c r="K21" s="72"/>
      <c r="L21" s="76" t="s">
        <v>17</v>
      </c>
      <c r="M21" s="77"/>
      <c r="N21" s="78"/>
    </row>
    <row r="22" spans="1:14" ht="25.5" customHeight="1">
      <c r="A22" s="74"/>
      <c r="B22" s="74"/>
      <c r="C22" s="74"/>
      <c r="D22" s="19" t="s">
        <v>10</v>
      </c>
      <c r="E22" s="19" t="s">
        <v>13</v>
      </c>
      <c r="F22" s="69" t="s">
        <v>15</v>
      </c>
      <c r="G22" s="19" t="s">
        <v>10</v>
      </c>
      <c r="H22" s="19" t="s">
        <v>13</v>
      </c>
      <c r="I22" s="69" t="s">
        <v>15</v>
      </c>
      <c r="J22" s="19" t="s">
        <v>10</v>
      </c>
      <c r="K22" s="19" t="s">
        <v>13</v>
      </c>
      <c r="L22" s="19" t="s">
        <v>10</v>
      </c>
      <c r="M22" s="19" t="s">
        <v>13</v>
      </c>
      <c r="N22" s="69" t="s">
        <v>15</v>
      </c>
    </row>
    <row r="23" spans="1:14" ht="27.75" customHeight="1">
      <c r="A23" s="75"/>
      <c r="B23" s="75"/>
      <c r="C23" s="75"/>
      <c r="D23" s="13" t="s">
        <v>14</v>
      </c>
      <c r="E23" s="13" t="s">
        <v>11</v>
      </c>
      <c r="F23" s="69"/>
      <c r="G23" s="13" t="s">
        <v>14</v>
      </c>
      <c r="H23" s="13" t="s">
        <v>11</v>
      </c>
      <c r="I23" s="69"/>
      <c r="J23" s="13" t="s">
        <v>14</v>
      </c>
      <c r="K23" s="19" t="s">
        <v>15</v>
      </c>
      <c r="L23" s="13" t="s">
        <v>14</v>
      </c>
      <c r="M23" s="13" t="s">
        <v>11</v>
      </c>
      <c r="N23" s="69"/>
    </row>
    <row r="24" spans="1:14" s="11" customFormat="1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</row>
    <row r="25" spans="1:14" s="3" customFormat="1" ht="17.850000000000001" customHeight="1">
      <c r="A25" s="62" t="s">
        <v>19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</row>
    <row r="26" spans="1:14" s="17" customFormat="1" ht="72">
      <c r="A26" s="20">
        <v>1</v>
      </c>
      <c r="B26" s="21" t="s">
        <v>20</v>
      </c>
      <c r="C26" s="22" t="s">
        <v>21</v>
      </c>
      <c r="D26" s="23" t="s">
        <v>22</v>
      </c>
      <c r="E26" s="23" t="s">
        <v>23</v>
      </c>
      <c r="F26" s="23">
        <v>1627.5</v>
      </c>
      <c r="G26" s="23" t="s">
        <v>24</v>
      </c>
      <c r="H26" s="23" t="s">
        <v>25</v>
      </c>
      <c r="I26" s="23">
        <v>2604</v>
      </c>
      <c r="J26" s="20" t="s">
        <v>26</v>
      </c>
      <c r="K26" s="22" t="s">
        <v>26</v>
      </c>
      <c r="L26" s="23" t="s">
        <v>27</v>
      </c>
      <c r="M26" s="23" t="s">
        <v>28</v>
      </c>
      <c r="N26" s="23">
        <v>12785</v>
      </c>
    </row>
    <row r="27" spans="1:14" s="17" customFormat="1">
      <c r="A27" s="20"/>
      <c r="B27" s="29" t="s">
        <v>29</v>
      </c>
      <c r="C27" s="22"/>
      <c r="D27" s="23"/>
      <c r="E27" s="23"/>
      <c r="F27" s="23"/>
      <c r="G27" s="23">
        <v>431</v>
      </c>
      <c r="H27" s="23"/>
      <c r="I27" s="23"/>
      <c r="J27" s="20"/>
      <c r="K27" s="22"/>
      <c r="L27" s="23">
        <v>2118</v>
      </c>
      <c r="M27" s="23"/>
      <c r="N27" s="23"/>
    </row>
    <row r="28" spans="1:14" s="17" customFormat="1">
      <c r="A28" s="20"/>
      <c r="B28" s="29" t="s">
        <v>30</v>
      </c>
      <c r="C28" s="22"/>
      <c r="D28" s="23"/>
      <c r="E28" s="23"/>
      <c r="F28" s="23"/>
      <c r="G28" s="23">
        <v>295</v>
      </c>
      <c r="H28" s="23"/>
      <c r="I28" s="23"/>
      <c r="J28" s="20"/>
      <c r="K28" s="22"/>
      <c r="L28" s="23">
        <v>1449</v>
      </c>
      <c r="M28" s="23"/>
      <c r="N28" s="23"/>
    </row>
    <row r="29" spans="1:14" s="17" customFormat="1">
      <c r="A29" s="20"/>
      <c r="B29" s="29" t="s">
        <v>1</v>
      </c>
      <c r="C29" s="22"/>
      <c r="D29" s="23"/>
      <c r="E29" s="23"/>
      <c r="F29" s="23"/>
      <c r="G29" s="23"/>
      <c r="H29" s="23"/>
      <c r="I29" s="23"/>
      <c r="J29" s="20"/>
      <c r="K29" s="22"/>
      <c r="L29" s="23">
        <v>22526</v>
      </c>
      <c r="M29" s="23"/>
      <c r="N29" s="23"/>
    </row>
    <row r="30" spans="1:14" ht="180">
      <c r="A30" s="20">
        <v>2</v>
      </c>
      <c r="B30" s="43" t="s">
        <v>249</v>
      </c>
      <c r="C30" s="22" t="s">
        <v>31</v>
      </c>
      <c r="D30" s="23">
        <v>98732.93</v>
      </c>
      <c r="E30" s="23"/>
      <c r="F30" s="23"/>
      <c r="G30" s="23">
        <v>98733</v>
      </c>
      <c r="H30" s="23"/>
      <c r="I30" s="23"/>
      <c r="J30" s="20" t="s">
        <v>237</v>
      </c>
      <c r="K30" s="22" t="s">
        <v>32</v>
      </c>
      <c r="L30" s="23">
        <v>318009</v>
      </c>
      <c r="M30" s="23"/>
      <c r="N30" s="23"/>
    </row>
    <row r="31" spans="1:14" ht="180">
      <c r="A31" s="20">
        <v>3</v>
      </c>
      <c r="B31" s="43" t="s">
        <v>250</v>
      </c>
      <c r="C31" s="22" t="s">
        <v>31</v>
      </c>
      <c r="D31" s="23">
        <v>98732.93</v>
      </c>
      <c r="E31" s="23"/>
      <c r="F31" s="23"/>
      <c r="G31" s="23">
        <v>98733</v>
      </c>
      <c r="H31" s="23"/>
      <c r="I31" s="23"/>
      <c r="J31" s="20" t="s">
        <v>237</v>
      </c>
      <c r="K31" s="22" t="s">
        <v>32</v>
      </c>
      <c r="L31" s="23">
        <v>318009</v>
      </c>
      <c r="M31" s="23"/>
      <c r="N31" s="23"/>
    </row>
    <row r="32" spans="1:14" ht="72">
      <c r="A32" s="20">
        <v>4</v>
      </c>
      <c r="B32" s="21" t="s">
        <v>33</v>
      </c>
      <c r="C32" s="22" t="s">
        <v>34</v>
      </c>
      <c r="D32" s="23" t="s">
        <v>35</v>
      </c>
      <c r="E32" s="23" t="s">
        <v>36</v>
      </c>
      <c r="F32" s="23">
        <v>495.31</v>
      </c>
      <c r="G32" s="23" t="s">
        <v>37</v>
      </c>
      <c r="H32" s="23" t="s">
        <v>38</v>
      </c>
      <c r="I32" s="23">
        <v>8421</v>
      </c>
      <c r="J32" s="20" t="s">
        <v>26</v>
      </c>
      <c r="K32" s="22" t="s">
        <v>26</v>
      </c>
      <c r="L32" s="23" t="s">
        <v>39</v>
      </c>
      <c r="M32" s="23" t="s">
        <v>40</v>
      </c>
      <c r="N32" s="23">
        <v>41344</v>
      </c>
    </row>
    <row r="33" spans="1:14">
      <c r="A33" s="20"/>
      <c r="B33" s="29" t="s">
        <v>29</v>
      </c>
      <c r="C33" s="22"/>
      <c r="D33" s="23"/>
      <c r="E33" s="23"/>
      <c r="F33" s="23"/>
      <c r="G33" s="23">
        <v>891</v>
      </c>
      <c r="H33" s="23"/>
      <c r="I33" s="23"/>
      <c r="J33" s="20"/>
      <c r="K33" s="22"/>
      <c r="L33" s="23">
        <v>4379</v>
      </c>
      <c r="M33" s="23"/>
      <c r="N33" s="23"/>
    </row>
    <row r="34" spans="1:14">
      <c r="A34" s="20"/>
      <c r="B34" s="29" t="s">
        <v>30</v>
      </c>
      <c r="C34" s="22"/>
      <c r="D34" s="23"/>
      <c r="E34" s="23"/>
      <c r="F34" s="23"/>
      <c r="G34" s="23">
        <v>610</v>
      </c>
      <c r="H34" s="23"/>
      <c r="I34" s="23"/>
      <c r="J34" s="20"/>
      <c r="K34" s="22"/>
      <c r="L34" s="23">
        <v>2996</v>
      </c>
      <c r="M34" s="23"/>
      <c r="N34" s="23"/>
    </row>
    <row r="35" spans="1:14">
      <c r="A35" s="20"/>
      <c r="B35" s="29" t="s">
        <v>1</v>
      </c>
      <c r="C35" s="22"/>
      <c r="D35" s="23"/>
      <c r="E35" s="23"/>
      <c r="F35" s="23"/>
      <c r="G35" s="23"/>
      <c r="H35" s="23"/>
      <c r="I35" s="23"/>
      <c r="J35" s="20"/>
      <c r="K35" s="22"/>
      <c r="L35" s="23">
        <v>62716</v>
      </c>
      <c r="M35" s="23"/>
      <c r="N35" s="23"/>
    </row>
    <row r="36" spans="1:14" ht="180">
      <c r="A36" s="20">
        <v>5</v>
      </c>
      <c r="B36" s="43" t="s">
        <v>251</v>
      </c>
      <c r="C36" s="22" t="s">
        <v>41</v>
      </c>
      <c r="D36" s="23">
        <v>197465.85</v>
      </c>
      <c r="E36" s="23"/>
      <c r="F36" s="23"/>
      <c r="G36" s="23">
        <v>2567056</v>
      </c>
      <c r="H36" s="23"/>
      <c r="I36" s="23"/>
      <c r="J36" s="20" t="s">
        <v>237</v>
      </c>
      <c r="K36" s="22" t="s">
        <v>32</v>
      </c>
      <c r="L36" s="23">
        <v>8268211</v>
      </c>
      <c r="M36" s="23"/>
      <c r="N36" s="23"/>
    </row>
    <row r="37" spans="1:14" ht="180">
      <c r="A37" s="20">
        <v>6</v>
      </c>
      <c r="B37" s="43" t="s">
        <v>252</v>
      </c>
      <c r="C37" s="22" t="s">
        <v>31</v>
      </c>
      <c r="D37" s="23">
        <v>128352.81</v>
      </c>
      <c r="E37" s="23"/>
      <c r="F37" s="23"/>
      <c r="G37" s="23">
        <v>128353</v>
      </c>
      <c r="H37" s="23"/>
      <c r="I37" s="23"/>
      <c r="J37" s="20" t="s">
        <v>237</v>
      </c>
      <c r="K37" s="22" t="s">
        <v>32</v>
      </c>
      <c r="L37" s="23">
        <v>413410</v>
      </c>
      <c r="M37" s="23"/>
      <c r="N37" s="23"/>
    </row>
    <row r="38" spans="1:14" ht="192">
      <c r="A38" s="20">
        <v>7</v>
      </c>
      <c r="B38" s="43" t="s">
        <v>253</v>
      </c>
      <c r="C38" s="22" t="s">
        <v>31</v>
      </c>
      <c r="D38" s="23">
        <v>128352.81</v>
      </c>
      <c r="E38" s="23"/>
      <c r="F38" s="23"/>
      <c r="G38" s="23">
        <v>128353</v>
      </c>
      <c r="H38" s="23"/>
      <c r="I38" s="23"/>
      <c r="J38" s="20" t="s">
        <v>237</v>
      </c>
      <c r="K38" s="22" t="s">
        <v>32</v>
      </c>
      <c r="L38" s="23">
        <v>413410</v>
      </c>
      <c r="M38" s="23"/>
      <c r="N38" s="23"/>
    </row>
    <row r="39" spans="1:14" ht="180">
      <c r="A39" s="20">
        <v>8</v>
      </c>
      <c r="B39" s="43" t="s">
        <v>254</v>
      </c>
      <c r="C39" s="22" t="s">
        <v>31</v>
      </c>
      <c r="D39" s="23">
        <v>108606.22</v>
      </c>
      <c r="E39" s="23"/>
      <c r="F39" s="23"/>
      <c r="G39" s="23">
        <v>108606</v>
      </c>
      <c r="H39" s="23"/>
      <c r="I39" s="23"/>
      <c r="J39" s="20" t="s">
        <v>237</v>
      </c>
      <c r="K39" s="22" t="s">
        <v>32</v>
      </c>
      <c r="L39" s="23">
        <v>349809</v>
      </c>
      <c r="M39" s="23"/>
      <c r="N39" s="23"/>
    </row>
    <row r="40" spans="1:14" ht="168">
      <c r="A40" s="20">
        <v>9</v>
      </c>
      <c r="B40" s="43" t="s">
        <v>255</v>
      </c>
      <c r="C40" s="22" t="s">
        <v>31</v>
      </c>
      <c r="D40" s="23">
        <v>78986.34</v>
      </c>
      <c r="E40" s="23"/>
      <c r="F40" s="23"/>
      <c r="G40" s="23">
        <v>78986</v>
      </c>
      <c r="H40" s="23"/>
      <c r="I40" s="23"/>
      <c r="J40" s="20" t="s">
        <v>237</v>
      </c>
      <c r="K40" s="22" t="s">
        <v>32</v>
      </c>
      <c r="L40" s="23">
        <v>254407</v>
      </c>
      <c r="M40" s="23"/>
      <c r="N40" s="23"/>
    </row>
    <row r="41" spans="1:14" ht="60">
      <c r="A41" s="20">
        <v>10</v>
      </c>
      <c r="B41" s="21" t="s">
        <v>42</v>
      </c>
      <c r="C41" s="22" t="s">
        <v>43</v>
      </c>
      <c r="D41" s="23" t="s">
        <v>44</v>
      </c>
      <c r="E41" s="23" t="s">
        <v>45</v>
      </c>
      <c r="F41" s="23">
        <v>250.08</v>
      </c>
      <c r="G41" s="23" t="s">
        <v>46</v>
      </c>
      <c r="H41" s="23" t="s">
        <v>47</v>
      </c>
      <c r="I41" s="23">
        <v>13504</v>
      </c>
      <c r="J41" s="20" t="s">
        <v>26</v>
      </c>
      <c r="K41" s="22" t="s">
        <v>26</v>
      </c>
      <c r="L41" s="23" t="s">
        <v>48</v>
      </c>
      <c r="M41" s="23" t="s">
        <v>49</v>
      </c>
      <c r="N41" s="23">
        <v>66306</v>
      </c>
    </row>
    <row r="42" spans="1:14">
      <c r="A42" s="20"/>
      <c r="B42" s="29" t="s">
        <v>29</v>
      </c>
      <c r="C42" s="22"/>
      <c r="D42" s="23"/>
      <c r="E42" s="23"/>
      <c r="F42" s="23"/>
      <c r="G42" s="23">
        <v>1330</v>
      </c>
      <c r="H42" s="23"/>
      <c r="I42" s="23"/>
      <c r="J42" s="20"/>
      <c r="K42" s="22"/>
      <c r="L42" s="23">
        <v>6528</v>
      </c>
      <c r="M42" s="23"/>
      <c r="N42" s="23"/>
    </row>
    <row r="43" spans="1:14">
      <c r="A43" s="20"/>
      <c r="B43" s="29" t="s">
        <v>30</v>
      </c>
      <c r="C43" s="22"/>
      <c r="D43" s="23"/>
      <c r="E43" s="23"/>
      <c r="F43" s="23"/>
      <c r="G43" s="23">
        <v>910</v>
      </c>
      <c r="H43" s="23"/>
      <c r="I43" s="23"/>
      <c r="J43" s="20"/>
      <c r="K43" s="22"/>
      <c r="L43" s="23">
        <v>4467</v>
      </c>
      <c r="M43" s="23"/>
      <c r="N43" s="23"/>
    </row>
    <row r="44" spans="1:14">
      <c r="A44" s="20"/>
      <c r="B44" s="29" t="s">
        <v>1</v>
      </c>
      <c r="C44" s="22"/>
      <c r="D44" s="23"/>
      <c r="E44" s="23"/>
      <c r="F44" s="23"/>
      <c r="G44" s="23"/>
      <c r="H44" s="23"/>
      <c r="I44" s="23"/>
      <c r="J44" s="20"/>
      <c r="K44" s="22"/>
      <c r="L44" s="23">
        <v>92605</v>
      </c>
      <c r="M44" s="23"/>
      <c r="N44" s="23"/>
    </row>
    <row r="45" spans="1:14" ht="156">
      <c r="A45" s="20">
        <v>11</v>
      </c>
      <c r="B45" s="43" t="s">
        <v>256</v>
      </c>
      <c r="C45" s="22" t="s">
        <v>31</v>
      </c>
      <c r="D45" s="23">
        <v>108606.22</v>
      </c>
      <c r="E45" s="23"/>
      <c r="F45" s="23"/>
      <c r="G45" s="23">
        <v>108606</v>
      </c>
      <c r="H45" s="23"/>
      <c r="I45" s="23"/>
      <c r="J45" s="20" t="s">
        <v>237</v>
      </c>
      <c r="K45" s="22" t="s">
        <v>32</v>
      </c>
      <c r="L45" s="23">
        <v>349809</v>
      </c>
      <c r="M45" s="23"/>
      <c r="N45" s="23"/>
    </row>
    <row r="46" spans="1:14" ht="168">
      <c r="A46" s="20">
        <v>12</v>
      </c>
      <c r="B46" s="43" t="s">
        <v>257</v>
      </c>
      <c r="C46" s="22" t="s">
        <v>31</v>
      </c>
      <c r="D46" s="23">
        <v>78986.34</v>
      </c>
      <c r="E46" s="23"/>
      <c r="F46" s="23"/>
      <c r="G46" s="23">
        <v>78986</v>
      </c>
      <c r="H46" s="23"/>
      <c r="I46" s="23"/>
      <c r="J46" s="20" t="s">
        <v>237</v>
      </c>
      <c r="K46" s="22" t="s">
        <v>32</v>
      </c>
      <c r="L46" s="23">
        <v>254407</v>
      </c>
      <c r="M46" s="23"/>
      <c r="N46" s="23"/>
    </row>
    <row r="47" spans="1:14" ht="144">
      <c r="A47" s="20">
        <v>13</v>
      </c>
      <c r="B47" s="43" t="s">
        <v>258</v>
      </c>
      <c r="C47" s="22" t="s">
        <v>50</v>
      </c>
      <c r="D47" s="23">
        <v>2742.58</v>
      </c>
      <c r="E47" s="23"/>
      <c r="F47" s="23"/>
      <c r="G47" s="23">
        <v>134386</v>
      </c>
      <c r="H47" s="23"/>
      <c r="I47" s="23"/>
      <c r="J47" s="20" t="s">
        <v>237</v>
      </c>
      <c r="K47" s="22" t="s">
        <v>32</v>
      </c>
      <c r="L47" s="23">
        <v>432845</v>
      </c>
      <c r="M47" s="23"/>
      <c r="N47" s="23"/>
    </row>
    <row r="48" spans="1:14" ht="156">
      <c r="A48" s="20">
        <v>14</v>
      </c>
      <c r="B48" s="43" t="s">
        <v>259</v>
      </c>
      <c r="C48" s="22" t="s">
        <v>51</v>
      </c>
      <c r="D48" s="23">
        <v>5485.16</v>
      </c>
      <c r="E48" s="23"/>
      <c r="F48" s="23"/>
      <c r="G48" s="23">
        <v>10970</v>
      </c>
      <c r="H48" s="23"/>
      <c r="I48" s="23"/>
      <c r="J48" s="20" t="s">
        <v>237</v>
      </c>
      <c r="K48" s="22" t="s">
        <v>32</v>
      </c>
      <c r="L48" s="23">
        <v>35334</v>
      </c>
      <c r="M48" s="23"/>
      <c r="N48" s="23"/>
    </row>
    <row r="49" spans="1:14" ht="36">
      <c r="A49" s="20">
        <v>15</v>
      </c>
      <c r="B49" s="21" t="s">
        <v>52</v>
      </c>
      <c r="C49" s="22" t="s">
        <v>53</v>
      </c>
      <c r="D49" s="23" t="s">
        <v>54</v>
      </c>
      <c r="E49" s="23">
        <v>4.2300000000000004</v>
      </c>
      <c r="F49" s="23">
        <v>2046.41</v>
      </c>
      <c r="G49" s="23" t="s">
        <v>55</v>
      </c>
      <c r="H49" s="23">
        <v>25</v>
      </c>
      <c r="I49" s="23">
        <v>12279</v>
      </c>
      <c r="J49" s="20" t="s">
        <v>26</v>
      </c>
      <c r="K49" s="22" t="s">
        <v>26</v>
      </c>
      <c r="L49" s="23" t="s">
        <v>56</v>
      </c>
      <c r="M49" s="23">
        <v>125</v>
      </c>
      <c r="N49" s="23">
        <v>60287</v>
      </c>
    </row>
    <row r="50" spans="1:14">
      <c r="A50" s="20"/>
      <c r="B50" s="29" t="s">
        <v>29</v>
      </c>
      <c r="C50" s="22"/>
      <c r="D50" s="23"/>
      <c r="E50" s="23"/>
      <c r="F50" s="23"/>
      <c r="G50" s="23">
        <v>24098</v>
      </c>
      <c r="H50" s="23"/>
      <c r="I50" s="23"/>
      <c r="J50" s="20"/>
      <c r="K50" s="22"/>
      <c r="L50" s="23">
        <v>118321</v>
      </c>
      <c r="M50" s="23"/>
      <c r="N50" s="23"/>
    </row>
    <row r="51" spans="1:14">
      <c r="A51" s="20"/>
      <c r="B51" s="29" t="s">
        <v>30</v>
      </c>
      <c r="C51" s="22"/>
      <c r="D51" s="23"/>
      <c r="E51" s="23"/>
      <c r="F51" s="23"/>
      <c r="G51" s="23">
        <v>16488</v>
      </c>
      <c r="H51" s="23"/>
      <c r="I51" s="23"/>
      <c r="J51" s="20"/>
      <c r="K51" s="22"/>
      <c r="L51" s="23">
        <v>80956</v>
      </c>
      <c r="M51" s="23"/>
      <c r="N51" s="23"/>
    </row>
    <row r="52" spans="1:14">
      <c r="A52" s="20"/>
      <c r="B52" s="29" t="s">
        <v>1</v>
      </c>
      <c r="C52" s="22"/>
      <c r="D52" s="23"/>
      <c r="E52" s="23"/>
      <c r="F52" s="23"/>
      <c r="G52" s="23"/>
      <c r="H52" s="23"/>
      <c r="I52" s="23"/>
      <c r="J52" s="20"/>
      <c r="K52" s="22"/>
      <c r="L52" s="23">
        <v>384237</v>
      </c>
      <c r="M52" s="23"/>
      <c r="N52" s="23"/>
    </row>
    <row r="53" spans="1:14" ht="168">
      <c r="A53" s="20">
        <v>16</v>
      </c>
      <c r="B53" s="43" t="s">
        <v>260</v>
      </c>
      <c r="C53" s="22" t="s">
        <v>31</v>
      </c>
      <c r="D53" s="23">
        <v>592397.56000000006</v>
      </c>
      <c r="E53" s="23"/>
      <c r="F53" s="23"/>
      <c r="G53" s="23">
        <v>592398</v>
      </c>
      <c r="H53" s="23"/>
      <c r="I53" s="23"/>
      <c r="J53" s="20" t="s">
        <v>237</v>
      </c>
      <c r="K53" s="22" t="s">
        <v>32</v>
      </c>
      <c r="L53" s="23">
        <v>1908048</v>
      </c>
      <c r="M53" s="23"/>
      <c r="N53" s="23"/>
    </row>
    <row r="54" spans="1:14" ht="156">
      <c r="A54" s="20">
        <v>17</v>
      </c>
      <c r="B54" s="43" t="s">
        <v>261</v>
      </c>
      <c r="C54" s="22" t="s">
        <v>51</v>
      </c>
      <c r="D54" s="23">
        <v>29619.88</v>
      </c>
      <c r="E54" s="23"/>
      <c r="F54" s="23"/>
      <c r="G54" s="23">
        <v>59240</v>
      </c>
      <c r="H54" s="23"/>
      <c r="I54" s="23"/>
      <c r="J54" s="20" t="s">
        <v>237</v>
      </c>
      <c r="K54" s="22" t="s">
        <v>32</v>
      </c>
      <c r="L54" s="23">
        <v>190806</v>
      </c>
      <c r="M54" s="23"/>
      <c r="N54" s="23"/>
    </row>
    <row r="55" spans="1:14" ht="156">
      <c r="A55" s="20">
        <v>18</v>
      </c>
      <c r="B55" s="43" t="s">
        <v>262</v>
      </c>
      <c r="C55" s="22" t="s">
        <v>31</v>
      </c>
      <c r="D55" s="23">
        <v>22214.91</v>
      </c>
      <c r="E55" s="23"/>
      <c r="F55" s="23"/>
      <c r="G55" s="23">
        <v>22215</v>
      </c>
      <c r="H55" s="23"/>
      <c r="I55" s="23"/>
      <c r="J55" s="20" t="s">
        <v>237</v>
      </c>
      <c r="K55" s="22" t="s">
        <v>32</v>
      </c>
      <c r="L55" s="23">
        <v>71551</v>
      </c>
      <c r="M55" s="23"/>
      <c r="N55" s="23"/>
    </row>
    <row r="56" spans="1:14" ht="156">
      <c r="A56" s="20">
        <v>19</v>
      </c>
      <c r="B56" s="43" t="s">
        <v>263</v>
      </c>
      <c r="C56" s="22" t="s">
        <v>31</v>
      </c>
      <c r="D56" s="23">
        <v>24683.23</v>
      </c>
      <c r="E56" s="23"/>
      <c r="F56" s="23"/>
      <c r="G56" s="23">
        <v>24683</v>
      </c>
      <c r="H56" s="23"/>
      <c r="I56" s="23"/>
      <c r="J56" s="20" t="s">
        <v>237</v>
      </c>
      <c r="K56" s="22" t="s">
        <v>32</v>
      </c>
      <c r="L56" s="23">
        <v>79502</v>
      </c>
      <c r="M56" s="23"/>
      <c r="N56" s="23"/>
    </row>
    <row r="57" spans="1:14" ht="168">
      <c r="A57" s="20">
        <v>20</v>
      </c>
      <c r="B57" s="43" t="s">
        <v>264</v>
      </c>
      <c r="C57" s="22" t="s">
        <v>31</v>
      </c>
      <c r="D57" s="23">
        <v>59239.76</v>
      </c>
      <c r="E57" s="23"/>
      <c r="F57" s="23"/>
      <c r="G57" s="23">
        <v>59240</v>
      </c>
      <c r="H57" s="23"/>
      <c r="I57" s="23"/>
      <c r="J57" s="20" t="s">
        <v>237</v>
      </c>
      <c r="K57" s="22" t="s">
        <v>32</v>
      </c>
      <c r="L57" s="23">
        <v>190806</v>
      </c>
      <c r="M57" s="23"/>
      <c r="N57" s="23"/>
    </row>
    <row r="58" spans="1:14" ht="72">
      <c r="A58" s="20">
        <v>21</v>
      </c>
      <c r="B58" s="21" t="s">
        <v>57</v>
      </c>
      <c r="C58" s="22" t="s">
        <v>58</v>
      </c>
      <c r="D58" s="23" t="s">
        <v>59</v>
      </c>
      <c r="E58" s="23"/>
      <c r="F58" s="23">
        <v>0.19</v>
      </c>
      <c r="G58" s="23" t="s">
        <v>60</v>
      </c>
      <c r="H58" s="23"/>
      <c r="I58" s="23">
        <v>11</v>
      </c>
      <c r="J58" s="20" t="s">
        <v>26</v>
      </c>
      <c r="K58" s="22" t="s">
        <v>26</v>
      </c>
      <c r="L58" s="23" t="s">
        <v>61</v>
      </c>
      <c r="M58" s="23"/>
      <c r="N58" s="23">
        <v>52</v>
      </c>
    </row>
    <row r="59" spans="1:14">
      <c r="A59" s="20"/>
      <c r="B59" s="29" t="s">
        <v>62</v>
      </c>
      <c r="C59" s="22"/>
      <c r="D59" s="23"/>
      <c r="E59" s="23"/>
      <c r="F59" s="23"/>
      <c r="G59" s="23">
        <v>428</v>
      </c>
      <c r="H59" s="23"/>
      <c r="I59" s="23"/>
      <c r="J59" s="20"/>
      <c r="K59" s="22"/>
      <c r="L59" s="23">
        <v>2103</v>
      </c>
      <c r="M59" s="23"/>
      <c r="N59" s="23"/>
    </row>
    <row r="60" spans="1:14">
      <c r="A60" s="20"/>
      <c r="B60" s="29" t="s">
        <v>63</v>
      </c>
      <c r="C60" s="22"/>
      <c r="D60" s="23"/>
      <c r="E60" s="23"/>
      <c r="F60" s="23"/>
      <c r="G60" s="23">
        <v>321</v>
      </c>
      <c r="H60" s="23"/>
      <c r="I60" s="23"/>
      <c r="J60" s="20"/>
      <c r="K60" s="22"/>
      <c r="L60" s="23">
        <v>1577</v>
      </c>
      <c r="M60" s="23"/>
      <c r="N60" s="23"/>
    </row>
    <row r="61" spans="1:14">
      <c r="A61" s="20"/>
      <c r="B61" s="29" t="s">
        <v>1</v>
      </c>
      <c r="C61" s="22"/>
      <c r="D61" s="23"/>
      <c r="E61" s="23"/>
      <c r="F61" s="23"/>
      <c r="G61" s="23"/>
      <c r="H61" s="23"/>
      <c r="I61" s="23"/>
      <c r="J61" s="20"/>
      <c r="K61" s="22"/>
      <c r="L61" s="23">
        <v>6361</v>
      </c>
      <c r="M61" s="23"/>
      <c r="N61" s="23"/>
    </row>
    <row r="62" spans="1:14" ht="144">
      <c r="A62" s="20">
        <v>22</v>
      </c>
      <c r="B62" s="43" t="s">
        <v>265</v>
      </c>
      <c r="C62" s="22" t="s">
        <v>64</v>
      </c>
      <c r="D62" s="23">
        <v>16455.490000000002</v>
      </c>
      <c r="E62" s="23"/>
      <c r="F62" s="23"/>
      <c r="G62" s="23">
        <v>921507</v>
      </c>
      <c r="H62" s="23"/>
      <c r="I62" s="23"/>
      <c r="J62" s="20" t="s">
        <v>237</v>
      </c>
      <c r="K62" s="22" t="s">
        <v>32</v>
      </c>
      <c r="L62" s="23">
        <v>2968077</v>
      </c>
      <c r="M62" s="23"/>
      <c r="N62" s="23"/>
    </row>
    <row r="63" spans="1:14" ht="36">
      <c r="A63" s="20">
        <v>23</v>
      </c>
      <c r="B63" s="21" t="s">
        <v>65</v>
      </c>
      <c r="C63" s="22" t="s">
        <v>66</v>
      </c>
      <c r="D63" s="23" t="s">
        <v>67</v>
      </c>
      <c r="E63" s="23" t="s">
        <v>68</v>
      </c>
      <c r="F63" s="23">
        <v>5.94</v>
      </c>
      <c r="G63" s="23" t="s">
        <v>69</v>
      </c>
      <c r="H63" s="23" t="s">
        <v>70</v>
      </c>
      <c r="I63" s="23">
        <v>12</v>
      </c>
      <c r="J63" s="20" t="s">
        <v>26</v>
      </c>
      <c r="K63" s="22" t="s">
        <v>26</v>
      </c>
      <c r="L63" s="23" t="s">
        <v>71</v>
      </c>
      <c r="M63" s="23" t="s">
        <v>72</v>
      </c>
      <c r="N63" s="23">
        <v>59</v>
      </c>
    </row>
    <row r="64" spans="1:14">
      <c r="A64" s="20"/>
      <c r="B64" s="29" t="s">
        <v>29</v>
      </c>
      <c r="C64" s="22"/>
      <c r="D64" s="23"/>
      <c r="E64" s="23"/>
      <c r="F64" s="23"/>
      <c r="G64" s="23">
        <v>23</v>
      </c>
      <c r="H64" s="23"/>
      <c r="I64" s="23"/>
      <c r="J64" s="20"/>
      <c r="K64" s="22"/>
      <c r="L64" s="23">
        <v>113</v>
      </c>
      <c r="M64" s="23"/>
      <c r="N64" s="23"/>
    </row>
    <row r="65" spans="1:14">
      <c r="A65" s="20"/>
      <c r="B65" s="29" t="s">
        <v>30</v>
      </c>
      <c r="C65" s="22"/>
      <c r="D65" s="23"/>
      <c r="E65" s="23"/>
      <c r="F65" s="23"/>
      <c r="G65" s="23">
        <v>16</v>
      </c>
      <c r="H65" s="23"/>
      <c r="I65" s="23"/>
      <c r="J65" s="20"/>
      <c r="K65" s="22"/>
      <c r="L65" s="23">
        <v>77</v>
      </c>
      <c r="M65" s="23"/>
      <c r="N65" s="23"/>
    </row>
    <row r="66" spans="1:14">
      <c r="A66" s="20"/>
      <c r="B66" s="29" t="s">
        <v>1</v>
      </c>
      <c r="C66" s="22"/>
      <c r="D66" s="23"/>
      <c r="E66" s="23"/>
      <c r="F66" s="23"/>
      <c r="G66" s="23"/>
      <c r="H66" s="23"/>
      <c r="I66" s="23"/>
      <c r="J66" s="20"/>
      <c r="K66" s="22"/>
      <c r="L66" s="23">
        <v>467</v>
      </c>
      <c r="M66" s="23"/>
      <c r="N66" s="23"/>
    </row>
    <row r="67" spans="1:14" ht="144">
      <c r="A67" s="20">
        <v>24</v>
      </c>
      <c r="B67" s="43" t="s">
        <v>266</v>
      </c>
      <c r="C67" s="22" t="s">
        <v>51</v>
      </c>
      <c r="D67" s="23">
        <v>7404.97</v>
      </c>
      <c r="E67" s="23"/>
      <c r="F67" s="23"/>
      <c r="G67" s="23">
        <v>14810</v>
      </c>
      <c r="H67" s="23"/>
      <c r="I67" s="23"/>
      <c r="J67" s="20" t="s">
        <v>237</v>
      </c>
      <c r="K67" s="22" t="s">
        <v>32</v>
      </c>
      <c r="L67" s="23">
        <v>47702</v>
      </c>
      <c r="M67" s="23"/>
      <c r="N67" s="23"/>
    </row>
    <row r="68" spans="1:14" ht="60">
      <c r="A68" s="20">
        <v>25</v>
      </c>
      <c r="B68" s="21" t="s">
        <v>73</v>
      </c>
      <c r="C68" s="22" t="s">
        <v>66</v>
      </c>
      <c r="D68" s="23" t="s">
        <v>74</v>
      </c>
      <c r="E68" s="23" t="s">
        <v>75</v>
      </c>
      <c r="F68" s="23">
        <v>221.68</v>
      </c>
      <c r="G68" s="23" t="s">
        <v>76</v>
      </c>
      <c r="H68" s="23" t="s">
        <v>77</v>
      </c>
      <c r="I68" s="23">
        <v>443</v>
      </c>
      <c r="J68" s="20" t="s">
        <v>26</v>
      </c>
      <c r="K68" s="22" t="s">
        <v>26</v>
      </c>
      <c r="L68" s="23" t="s">
        <v>78</v>
      </c>
      <c r="M68" s="23" t="s">
        <v>79</v>
      </c>
      <c r="N68" s="23">
        <v>2177</v>
      </c>
    </row>
    <row r="69" spans="1:14">
      <c r="A69" s="20"/>
      <c r="B69" s="29" t="s">
        <v>62</v>
      </c>
      <c r="C69" s="22"/>
      <c r="D69" s="23"/>
      <c r="E69" s="23"/>
      <c r="F69" s="23"/>
      <c r="G69" s="23">
        <v>50</v>
      </c>
      <c r="H69" s="23"/>
      <c r="I69" s="23"/>
      <c r="J69" s="20"/>
      <c r="K69" s="22"/>
      <c r="L69" s="23">
        <v>247</v>
      </c>
      <c r="M69" s="23"/>
      <c r="N69" s="23"/>
    </row>
    <row r="70" spans="1:14">
      <c r="A70" s="20"/>
      <c r="B70" s="29" t="s">
        <v>63</v>
      </c>
      <c r="C70" s="22"/>
      <c r="D70" s="23"/>
      <c r="E70" s="23"/>
      <c r="F70" s="23"/>
      <c r="G70" s="23">
        <v>38</v>
      </c>
      <c r="H70" s="23"/>
      <c r="I70" s="23"/>
      <c r="J70" s="20"/>
      <c r="K70" s="22"/>
      <c r="L70" s="23">
        <v>185</v>
      </c>
      <c r="M70" s="23"/>
      <c r="N70" s="23"/>
    </row>
    <row r="71" spans="1:14">
      <c r="A71" s="20"/>
      <c r="B71" s="29" t="s">
        <v>1</v>
      </c>
      <c r="C71" s="22"/>
      <c r="D71" s="23"/>
      <c r="E71" s="23"/>
      <c r="F71" s="23"/>
      <c r="G71" s="23"/>
      <c r="H71" s="23"/>
      <c r="I71" s="23"/>
      <c r="J71" s="20"/>
      <c r="K71" s="22"/>
      <c r="L71" s="23">
        <v>3443</v>
      </c>
      <c r="M71" s="23"/>
      <c r="N71" s="23"/>
    </row>
    <row r="72" spans="1:14" ht="144">
      <c r="A72" s="20">
        <v>26</v>
      </c>
      <c r="B72" s="43" t="s">
        <v>267</v>
      </c>
      <c r="C72" s="22" t="s">
        <v>51</v>
      </c>
      <c r="D72" s="23">
        <v>7404.97</v>
      </c>
      <c r="E72" s="23"/>
      <c r="F72" s="23"/>
      <c r="G72" s="23">
        <v>14810</v>
      </c>
      <c r="H72" s="23"/>
      <c r="I72" s="23"/>
      <c r="J72" s="20" t="s">
        <v>237</v>
      </c>
      <c r="K72" s="22" t="s">
        <v>32</v>
      </c>
      <c r="L72" s="23">
        <v>47702</v>
      </c>
      <c r="M72" s="23"/>
      <c r="N72" s="23"/>
    </row>
    <row r="73" spans="1:14" ht="72">
      <c r="A73" s="20">
        <v>27</v>
      </c>
      <c r="B73" s="21" t="s">
        <v>80</v>
      </c>
      <c r="C73" s="22" t="s">
        <v>81</v>
      </c>
      <c r="D73" s="23" t="s">
        <v>82</v>
      </c>
      <c r="E73" s="23"/>
      <c r="F73" s="23">
        <v>10.84</v>
      </c>
      <c r="G73" s="23" t="s">
        <v>83</v>
      </c>
      <c r="H73" s="23"/>
      <c r="I73" s="23">
        <v>293</v>
      </c>
      <c r="J73" s="20" t="s">
        <v>26</v>
      </c>
      <c r="K73" s="22" t="s">
        <v>26</v>
      </c>
      <c r="L73" s="23" t="s">
        <v>84</v>
      </c>
      <c r="M73" s="23"/>
      <c r="N73" s="23">
        <v>1437</v>
      </c>
    </row>
    <row r="74" spans="1:14">
      <c r="A74" s="20"/>
      <c r="B74" s="29" t="s">
        <v>85</v>
      </c>
      <c r="C74" s="22"/>
      <c r="D74" s="23"/>
      <c r="E74" s="23"/>
      <c r="F74" s="23"/>
      <c r="G74" s="23">
        <v>1140</v>
      </c>
      <c r="H74" s="23"/>
      <c r="I74" s="23"/>
      <c r="J74" s="20"/>
      <c r="K74" s="22"/>
      <c r="L74" s="23">
        <v>5598</v>
      </c>
      <c r="M74" s="23"/>
      <c r="N74" s="23"/>
    </row>
    <row r="75" spans="1:14">
      <c r="A75" s="20"/>
      <c r="B75" s="29" t="s">
        <v>30</v>
      </c>
      <c r="C75" s="22"/>
      <c r="D75" s="23"/>
      <c r="E75" s="23"/>
      <c r="F75" s="23"/>
      <c r="G75" s="23">
        <v>805</v>
      </c>
      <c r="H75" s="23"/>
      <c r="I75" s="23"/>
      <c r="J75" s="20"/>
      <c r="K75" s="22"/>
      <c r="L75" s="23">
        <v>3955</v>
      </c>
      <c r="M75" s="23"/>
      <c r="N75" s="23"/>
    </row>
    <row r="76" spans="1:14">
      <c r="A76" s="20"/>
      <c r="B76" s="29" t="s">
        <v>1</v>
      </c>
      <c r="C76" s="22"/>
      <c r="D76" s="23"/>
      <c r="E76" s="23"/>
      <c r="F76" s="23"/>
      <c r="G76" s="23"/>
      <c r="H76" s="23"/>
      <c r="I76" s="23"/>
      <c r="J76" s="20"/>
      <c r="K76" s="22"/>
      <c r="L76" s="23">
        <v>17075</v>
      </c>
      <c r="M76" s="23"/>
      <c r="N76" s="23"/>
    </row>
    <row r="77" spans="1:14" ht="144">
      <c r="A77" s="24">
        <v>28</v>
      </c>
      <c r="B77" s="44" t="s">
        <v>268</v>
      </c>
      <c r="C77" s="26" t="s">
        <v>86</v>
      </c>
      <c r="D77" s="27">
        <v>740.5</v>
      </c>
      <c r="E77" s="27"/>
      <c r="F77" s="27"/>
      <c r="G77" s="27">
        <v>19994</v>
      </c>
      <c r="H77" s="27"/>
      <c r="I77" s="27"/>
      <c r="J77" s="20" t="s">
        <v>237</v>
      </c>
      <c r="K77" s="26" t="s">
        <v>32</v>
      </c>
      <c r="L77" s="27">
        <v>64397</v>
      </c>
      <c r="M77" s="27"/>
      <c r="N77" s="27"/>
    </row>
    <row r="78" spans="1:14" ht="24" customHeight="1">
      <c r="A78" s="58" t="s">
        <v>87</v>
      </c>
      <c r="B78" s="58"/>
      <c r="C78" s="58"/>
      <c r="D78" s="32"/>
      <c r="E78" s="32"/>
      <c r="F78" s="32"/>
      <c r="G78" s="35" t="s">
        <v>240</v>
      </c>
      <c r="H78" s="35" t="s">
        <v>241</v>
      </c>
      <c r="I78" s="35">
        <v>37567</v>
      </c>
      <c r="J78" s="32"/>
      <c r="K78" s="32"/>
      <c r="L78" s="23" t="s">
        <v>88</v>
      </c>
      <c r="M78" s="23" t="s">
        <v>89</v>
      </c>
      <c r="N78" s="23">
        <v>184447</v>
      </c>
    </row>
    <row r="79" spans="1:14" ht="24" customHeight="1">
      <c r="A79" s="58" t="s">
        <v>90</v>
      </c>
      <c r="B79" s="58"/>
      <c r="C79" s="58"/>
      <c r="D79" s="32"/>
      <c r="E79" s="32"/>
      <c r="F79" s="32"/>
      <c r="G79" s="35" t="s">
        <v>242</v>
      </c>
      <c r="H79" s="35" t="s">
        <v>241</v>
      </c>
      <c r="I79" s="35">
        <v>37567</v>
      </c>
      <c r="J79" s="32"/>
      <c r="K79" s="32"/>
      <c r="L79" s="23" t="s">
        <v>91</v>
      </c>
      <c r="M79" s="23" t="s">
        <v>89</v>
      </c>
      <c r="N79" s="23">
        <v>184447</v>
      </c>
    </row>
    <row r="80" spans="1:14" ht="12.75" customHeight="1">
      <c r="A80" s="58" t="s">
        <v>92</v>
      </c>
      <c r="B80" s="58"/>
      <c r="C80" s="58"/>
      <c r="D80" s="32"/>
      <c r="E80" s="32"/>
      <c r="F80" s="32"/>
      <c r="G80" s="35">
        <v>28391</v>
      </c>
      <c r="H80" s="35"/>
      <c r="I80" s="35"/>
      <c r="J80" s="32"/>
      <c r="K80" s="32"/>
      <c r="L80" s="23">
        <v>139406</v>
      </c>
      <c r="M80" s="23"/>
      <c r="N80" s="23"/>
    </row>
    <row r="81" spans="1:14" ht="12.75" customHeight="1">
      <c r="A81" s="58" t="s">
        <v>93</v>
      </c>
      <c r="B81" s="58"/>
      <c r="C81" s="58"/>
      <c r="D81" s="32"/>
      <c r="E81" s="32"/>
      <c r="F81" s="32"/>
      <c r="G81" s="35">
        <v>19482</v>
      </c>
      <c r="H81" s="35"/>
      <c r="I81" s="35"/>
      <c r="J81" s="32"/>
      <c r="K81" s="32"/>
      <c r="L81" s="23">
        <v>95663</v>
      </c>
      <c r="M81" s="23"/>
      <c r="N81" s="23"/>
    </row>
    <row r="82" spans="1:14" ht="12.75" customHeight="1">
      <c r="A82" s="58" t="s">
        <v>94</v>
      </c>
      <c r="B82" s="58"/>
      <c r="C82" s="58"/>
      <c r="D82" s="31"/>
      <c r="E82" s="31"/>
      <c r="F82" s="31"/>
      <c r="G82" s="35"/>
      <c r="H82" s="35"/>
      <c r="I82" s="35"/>
      <c r="J82" s="31"/>
      <c r="K82" s="31"/>
      <c r="L82" s="23"/>
      <c r="M82" s="23"/>
      <c r="N82" s="23"/>
    </row>
    <row r="83" spans="1:14" ht="24" customHeight="1">
      <c r="A83" s="58" t="s">
        <v>95</v>
      </c>
      <c r="B83" s="58"/>
      <c r="C83" s="58"/>
      <c r="D83" s="32"/>
      <c r="E83" s="32"/>
      <c r="F83" s="32"/>
      <c r="G83" s="35">
        <v>120043</v>
      </c>
      <c r="H83" s="35"/>
      <c r="I83" s="35"/>
      <c r="J83" s="32"/>
      <c r="K83" s="32"/>
      <c r="L83" s="23">
        <v>589430</v>
      </c>
      <c r="M83" s="23"/>
      <c r="N83" s="23"/>
    </row>
    <row r="84" spans="1:14" ht="12.75" customHeight="1">
      <c r="A84" s="58" t="s">
        <v>96</v>
      </c>
      <c r="B84" s="58"/>
      <c r="C84" s="58"/>
      <c r="D84" s="32"/>
      <c r="E84" s="32"/>
      <c r="F84" s="32"/>
      <c r="G84" s="35">
        <v>5493930</v>
      </c>
      <c r="H84" s="35"/>
      <c r="I84" s="35"/>
      <c r="J84" s="32"/>
      <c r="K84" s="32"/>
      <c r="L84" s="23">
        <v>16976246</v>
      </c>
      <c r="M84" s="23"/>
      <c r="N84" s="23"/>
    </row>
    <row r="85" spans="1:14" ht="12.75">
      <c r="A85" s="58" t="s">
        <v>97</v>
      </c>
      <c r="B85" s="58"/>
      <c r="C85" s="58"/>
      <c r="D85" s="32"/>
      <c r="E85" s="32"/>
      <c r="F85" s="32"/>
      <c r="G85" s="35">
        <v>5613973</v>
      </c>
      <c r="H85" s="35"/>
      <c r="I85" s="35"/>
      <c r="J85" s="32"/>
      <c r="K85" s="32"/>
      <c r="L85" s="23">
        <v>17565676</v>
      </c>
      <c r="M85" s="23"/>
      <c r="N85" s="23"/>
    </row>
    <row r="86" spans="1:14" ht="12.75" customHeight="1">
      <c r="A86" s="58" t="s">
        <v>98</v>
      </c>
      <c r="B86" s="58"/>
      <c r="C86" s="58"/>
      <c r="D86" s="32"/>
      <c r="E86" s="32"/>
      <c r="F86" s="32"/>
      <c r="G86" s="35"/>
      <c r="H86" s="35"/>
      <c r="I86" s="35"/>
      <c r="J86" s="32"/>
      <c r="K86" s="32"/>
      <c r="L86" s="23"/>
      <c r="M86" s="23"/>
      <c r="N86" s="23"/>
    </row>
    <row r="87" spans="1:14" ht="12.75" customHeight="1">
      <c r="A87" s="58" t="s">
        <v>99</v>
      </c>
      <c r="B87" s="58"/>
      <c r="C87" s="58"/>
      <c r="D87" s="32"/>
      <c r="E87" s="32"/>
      <c r="F87" s="32"/>
      <c r="G87" s="35">
        <v>37567</v>
      </c>
      <c r="H87" s="35"/>
      <c r="I87" s="35"/>
      <c r="J87" s="32"/>
      <c r="K87" s="32"/>
      <c r="L87" s="23">
        <v>184447</v>
      </c>
      <c r="M87" s="23"/>
      <c r="N87" s="23"/>
    </row>
    <row r="88" spans="1:14" ht="12.75" customHeight="1">
      <c r="A88" s="58" t="s">
        <v>100</v>
      </c>
      <c r="B88" s="58"/>
      <c r="C88" s="58"/>
      <c r="D88" s="32"/>
      <c r="E88" s="32"/>
      <c r="F88" s="32"/>
      <c r="G88" s="35">
        <v>4843</v>
      </c>
      <c r="H88" s="35"/>
      <c r="I88" s="35"/>
      <c r="J88" s="32"/>
      <c r="K88" s="32"/>
      <c r="L88" s="23">
        <v>23784</v>
      </c>
      <c r="M88" s="23"/>
      <c r="N88" s="23"/>
    </row>
    <row r="89" spans="1:14" ht="12.75">
      <c r="A89" s="58" t="s">
        <v>101</v>
      </c>
      <c r="B89" s="58"/>
      <c r="C89" s="58"/>
      <c r="D89" s="32"/>
      <c r="E89" s="32"/>
      <c r="F89" s="32"/>
      <c r="G89" s="35">
        <v>30019</v>
      </c>
      <c r="H89" s="35"/>
      <c r="I89" s="35"/>
      <c r="J89" s="32"/>
      <c r="K89" s="32"/>
      <c r="L89" s="23">
        <v>147400</v>
      </c>
      <c r="M89" s="23"/>
      <c r="N89" s="23"/>
    </row>
    <row r="90" spans="1:14" ht="12.75" customHeight="1">
      <c r="A90" s="58" t="s">
        <v>102</v>
      </c>
      <c r="B90" s="58"/>
      <c r="C90" s="58"/>
      <c r="D90" s="32"/>
      <c r="E90" s="32"/>
      <c r="F90" s="32"/>
      <c r="G90" s="35">
        <v>5493930</v>
      </c>
      <c r="H90" s="35"/>
      <c r="I90" s="35"/>
      <c r="J90" s="32"/>
      <c r="K90" s="32"/>
      <c r="L90" s="23">
        <v>16976246</v>
      </c>
      <c r="M90" s="23"/>
      <c r="N90" s="23"/>
    </row>
    <row r="91" spans="1:14" ht="12.75" customHeight="1">
      <c r="A91" s="58" t="s">
        <v>103</v>
      </c>
      <c r="B91" s="58"/>
      <c r="C91" s="58"/>
      <c r="D91" s="32"/>
      <c r="E91" s="32"/>
      <c r="F91" s="32"/>
      <c r="G91" s="35">
        <v>28391</v>
      </c>
      <c r="H91" s="35"/>
      <c r="I91" s="35"/>
      <c r="J91" s="32"/>
      <c r="K91" s="32"/>
      <c r="L91" s="23">
        <v>139406</v>
      </c>
      <c r="M91" s="23"/>
      <c r="N91" s="23"/>
    </row>
    <row r="92" spans="1:14" ht="12.75" customHeight="1">
      <c r="A92" s="58" t="s">
        <v>104</v>
      </c>
      <c r="B92" s="58"/>
      <c r="C92" s="58"/>
      <c r="D92" s="32"/>
      <c r="E92" s="32"/>
      <c r="F92" s="32"/>
      <c r="G92" s="35">
        <v>19482</v>
      </c>
      <c r="H92" s="35"/>
      <c r="I92" s="35"/>
      <c r="J92" s="32"/>
      <c r="K92" s="32"/>
      <c r="L92" s="23">
        <v>95663</v>
      </c>
      <c r="M92" s="23"/>
      <c r="N92" s="23"/>
    </row>
    <row r="93" spans="1:14" ht="24" customHeight="1">
      <c r="A93" s="59" t="s">
        <v>105</v>
      </c>
      <c r="B93" s="59"/>
      <c r="C93" s="59"/>
      <c r="D93" s="31"/>
      <c r="E93" s="31"/>
      <c r="F93" s="31"/>
      <c r="G93" s="36">
        <v>5613973</v>
      </c>
      <c r="H93" s="36"/>
      <c r="I93" s="36"/>
      <c r="J93" s="31"/>
      <c r="K93" s="31"/>
      <c r="L93" s="27">
        <v>17565676</v>
      </c>
      <c r="M93" s="27"/>
      <c r="N93" s="27"/>
    </row>
    <row r="94" spans="1:14" ht="17.850000000000001" customHeight="1">
      <c r="A94" s="62" t="s">
        <v>106</v>
      </c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</row>
    <row r="95" spans="1:14" ht="120" customHeight="1">
      <c r="A95" s="20">
        <v>29</v>
      </c>
      <c r="B95" s="21" t="s">
        <v>107</v>
      </c>
      <c r="C95" s="22" t="s">
        <v>108</v>
      </c>
      <c r="D95" s="23" t="s">
        <v>109</v>
      </c>
      <c r="E95" s="23" t="s">
        <v>110</v>
      </c>
      <c r="F95" s="23">
        <v>311.51</v>
      </c>
      <c r="G95" s="23" t="s">
        <v>111</v>
      </c>
      <c r="H95" s="23" t="s">
        <v>112</v>
      </c>
      <c r="I95" s="23">
        <v>1713</v>
      </c>
      <c r="J95" s="20" t="s">
        <v>113</v>
      </c>
      <c r="K95" s="22" t="s">
        <v>113</v>
      </c>
      <c r="L95" s="23" t="s">
        <v>114</v>
      </c>
      <c r="M95" s="23" t="s">
        <v>115</v>
      </c>
      <c r="N95" s="23">
        <v>10845</v>
      </c>
    </row>
    <row r="96" spans="1:14">
      <c r="A96" s="20"/>
      <c r="B96" s="29" t="s">
        <v>29</v>
      </c>
      <c r="C96" s="22"/>
      <c r="D96" s="23"/>
      <c r="E96" s="23"/>
      <c r="F96" s="23"/>
      <c r="G96" s="23">
        <v>1237</v>
      </c>
      <c r="H96" s="23"/>
      <c r="I96" s="23"/>
      <c r="J96" s="20"/>
      <c r="K96" s="22"/>
      <c r="L96" s="23">
        <v>7829</v>
      </c>
      <c r="M96" s="23"/>
      <c r="N96" s="23"/>
    </row>
    <row r="97" spans="1:14">
      <c r="A97" s="20"/>
      <c r="B97" s="29" t="s">
        <v>30</v>
      </c>
      <c r="C97" s="22"/>
      <c r="D97" s="23"/>
      <c r="E97" s="23"/>
      <c r="F97" s="23"/>
      <c r="G97" s="23">
        <v>846</v>
      </c>
      <c r="H97" s="23"/>
      <c r="I97" s="23"/>
      <c r="J97" s="20"/>
      <c r="K97" s="22"/>
      <c r="L97" s="23">
        <v>5357</v>
      </c>
      <c r="M97" s="23"/>
      <c r="N97" s="23"/>
    </row>
    <row r="98" spans="1:14">
      <c r="A98" s="20"/>
      <c r="B98" s="29" t="s">
        <v>1</v>
      </c>
      <c r="C98" s="22"/>
      <c r="D98" s="23"/>
      <c r="E98" s="23"/>
      <c r="F98" s="23"/>
      <c r="G98" s="23"/>
      <c r="H98" s="23"/>
      <c r="I98" s="23"/>
      <c r="J98" s="20"/>
      <c r="K98" s="22"/>
      <c r="L98" s="23">
        <v>37069</v>
      </c>
      <c r="M98" s="23"/>
      <c r="N98" s="23"/>
    </row>
    <row r="99" spans="1:14" ht="143.25" customHeight="1">
      <c r="A99" s="20">
        <v>30</v>
      </c>
      <c r="B99" s="21" t="s">
        <v>116</v>
      </c>
      <c r="C99" s="22" t="s">
        <v>117</v>
      </c>
      <c r="D99" s="23" t="s">
        <v>118</v>
      </c>
      <c r="E99" s="23" t="s">
        <v>119</v>
      </c>
      <c r="F99" s="23">
        <v>391.4</v>
      </c>
      <c r="G99" s="23" t="s">
        <v>120</v>
      </c>
      <c r="H99" s="23" t="s">
        <v>121</v>
      </c>
      <c r="I99" s="23">
        <v>4932</v>
      </c>
      <c r="J99" s="20" t="s">
        <v>113</v>
      </c>
      <c r="K99" s="22" t="s">
        <v>113</v>
      </c>
      <c r="L99" s="23" t="s">
        <v>122</v>
      </c>
      <c r="M99" s="23" t="s">
        <v>123</v>
      </c>
      <c r="N99" s="23">
        <v>31217</v>
      </c>
    </row>
    <row r="100" spans="1:14">
      <c r="A100" s="20"/>
      <c r="B100" s="29" t="s">
        <v>29</v>
      </c>
      <c r="C100" s="22"/>
      <c r="D100" s="23"/>
      <c r="E100" s="23"/>
      <c r="F100" s="23"/>
      <c r="G100" s="23">
        <v>7245</v>
      </c>
      <c r="H100" s="23"/>
      <c r="I100" s="23"/>
      <c r="J100" s="20"/>
      <c r="K100" s="22"/>
      <c r="L100" s="23">
        <v>45864</v>
      </c>
      <c r="M100" s="23"/>
      <c r="N100" s="23"/>
    </row>
    <row r="101" spans="1:14">
      <c r="A101" s="20"/>
      <c r="B101" s="29" t="s">
        <v>30</v>
      </c>
      <c r="C101" s="22"/>
      <c r="D101" s="23"/>
      <c r="E101" s="23"/>
      <c r="F101" s="23"/>
      <c r="G101" s="23">
        <v>4957</v>
      </c>
      <c r="H101" s="23"/>
      <c r="I101" s="23"/>
      <c r="J101" s="20"/>
      <c r="K101" s="22"/>
      <c r="L101" s="23">
        <v>31381</v>
      </c>
      <c r="M101" s="23"/>
      <c r="N101" s="23"/>
    </row>
    <row r="102" spans="1:14">
      <c r="A102" s="20"/>
      <c r="B102" s="29" t="s">
        <v>1</v>
      </c>
      <c r="C102" s="22"/>
      <c r="D102" s="23"/>
      <c r="E102" s="23"/>
      <c r="F102" s="23"/>
      <c r="G102" s="23"/>
      <c r="H102" s="23"/>
      <c r="I102" s="23"/>
      <c r="J102" s="20"/>
      <c r="K102" s="22"/>
      <c r="L102" s="23">
        <v>169742</v>
      </c>
      <c r="M102" s="23"/>
      <c r="N102" s="23"/>
    </row>
    <row r="103" spans="1:14" ht="144.75" customHeight="1">
      <c r="A103" s="20">
        <v>31</v>
      </c>
      <c r="B103" s="21" t="s">
        <v>124</v>
      </c>
      <c r="C103" s="22" t="s">
        <v>125</v>
      </c>
      <c r="D103" s="23" t="s">
        <v>126</v>
      </c>
      <c r="E103" s="23" t="s">
        <v>127</v>
      </c>
      <c r="F103" s="23">
        <v>386.63</v>
      </c>
      <c r="G103" s="23" t="s">
        <v>128</v>
      </c>
      <c r="H103" s="23" t="s">
        <v>129</v>
      </c>
      <c r="I103" s="23">
        <v>7733</v>
      </c>
      <c r="J103" s="20" t="s">
        <v>113</v>
      </c>
      <c r="K103" s="22" t="s">
        <v>113</v>
      </c>
      <c r="L103" s="23" t="s">
        <v>130</v>
      </c>
      <c r="M103" s="23" t="s">
        <v>131</v>
      </c>
      <c r="N103" s="23">
        <v>48947</v>
      </c>
    </row>
    <row r="104" spans="1:14">
      <c r="A104" s="20"/>
      <c r="B104" s="29" t="s">
        <v>29</v>
      </c>
      <c r="C104" s="22"/>
      <c r="D104" s="23"/>
      <c r="E104" s="23"/>
      <c r="F104" s="23"/>
      <c r="G104" s="23">
        <v>13897</v>
      </c>
      <c r="H104" s="23"/>
      <c r="I104" s="23"/>
      <c r="J104" s="20"/>
      <c r="K104" s="22"/>
      <c r="L104" s="23">
        <v>87969</v>
      </c>
      <c r="M104" s="23"/>
      <c r="N104" s="23"/>
    </row>
    <row r="105" spans="1:14">
      <c r="A105" s="20"/>
      <c r="B105" s="29" t="s">
        <v>30</v>
      </c>
      <c r="C105" s="22"/>
      <c r="D105" s="23"/>
      <c r="E105" s="23"/>
      <c r="F105" s="23"/>
      <c r="G105" s="23">
        <v>9508</v>
      </c>
      <c r="H105" s="23"/>
      <c r="I105" s="23"/>
      <c r="J105" s="20"/>
      <c r="K105" s="22"/>
      <c r="L105" s="23">
        <v>60189</v>
      </c>
      <c r="M105" s="23"/>
      <c r="N105" s="23"/>
    </row>
    <row r="106" spans="1:14">
      <c r="A106" s="20"/>
      <c r="B106" s="29" t="s">
        <v>1</v>
      </c>
      <c r="C106" s="22"/>
      <c r="D106" s="23"/>
      <c r="E106" s="23"/>
      <c r="F106" s="23"/>
      <c r="G106" s="23"/>
      <c r="H106" s="23"/>
      <c r="I106" s="23"/>
      <c r="J106" s="20"/>
      <c r="K106" s="22"/>
      <c r="L106" s="23">
        <v>315224</v>
      </c>
      <c r="M106" s="23"/>
      <c r="N106" s="23"/>
    </row>
    <row r="107" spans="1:14" ht="36">
      <c r="A107" s="20">
        <v>32</v>
      </c>
      <c r="B107" s="21" t="s">
        <v>132</v>
      </c>
      <c r="C107" s="22" t="s">
        <v>133</v>
      </c>
      <c r="D107" s="23" t="s">
        <v>134</v>
      </c>
      <c r="E107" s="23">
        <v>0.3</v>
      </c>
      <c r="F107" s="23">
        <v>1.48</v>
      </c>
      <c r="G107" s="23" t="s">
        <v>135</v>
      </c>
      <c r="H107" s="23">
        <v>21</v>
      </c>
      <c r="I107" s="23">
        <v>104</v>
      </c>
      <c r="J107" s="37" t="s">
        <v>26</v>
      </c>
      <c r="K107" s="22" t="s">
        <v>26</v>
      </c>
      <c r="L107" s="23" t="s">
        <v>136</v>
      </c>
      <c r="M107" s="23">
        <v>103</v>
      </c>
      <c r="N107" s="23">
        <v>509</v>
      </c>
    </row>
    <row r="108" spans="1:14">
      <c r="A108" s="20"/>
      <c r="B108" s="29" t="s">
        <v>137</v>
      </c>
      <c r="C108" s="22"/>
      <c r="D108" s="23"/>
      <c r="E108" s="23"/>
      <c r="F108" s="23"/>
      <c r="G108" s="23">
        <v>690</v>
      </c>
      <c r="H108" s="23"/>
      <c r="I108" s="23"/>
      <c r="J108" s="20"/>
      <c r="K108" s="22"/>
      <c r="L108" s="23">
        <v>3389</v>
      </c>
      <c r="M108" s="23"/>
      <c r="N108" s="23"/>
    </row>
    <row r="109" spans="1:14">
      <c r="A109" s="20"/>
      <c r="B109" s="29" t="s">
        <v>30</v>
      </c>
      <c r="C109" s="22"/>
      <c r="D109" s="23"/>
      <c r="E109" s="23"/>
      <c r="F109" s="23"/>
      <c r="G109" s="23">
        <v>449</v>
      </c>
      <c r="H109" s="23"/>
      <c r="I109" s="23"/>
      <c r="J109" s="20"/>
      <c r="K109" s="22"/>
      <c r="L109" s="23">
        <v>2203</v>
      </c>
      <c r="M109" s="23"/>
      <c r="N109" s="23"/>
    </row>
    <row r="110" spans="1:14">
      <c r="A110" s="20"/>
      <c r="B110" s="29" t="s">
        <v>1</v>
      </c>
      <c r="C110" s="22"/>
      <c r="D110" s="23"/>
      <c r="E110" s="23"/>
      <c r="F110" s="23"/>
      <c r="G110" s="23"/>
      <c r="H110" s="23"/>
      <c r="I110" s="23"/>
      <c r="J110" s="20"/>
      <c r="K110" s="22"/>
      <c r="L110" s="23">
        <v>9593</v>
      </c>
      <c r="M110" s="23"/>
      <c r="N110" s="23"/>
    </row>
    <row r="111" spans="1:14" ht="144" customHeight="1">
      <c r="A111" s="20">
        <v>33</v>
      </c>
      <c r="B111" s="21" t="s">
        <v>138</v>
      </c>
      <c r="C111" s="22" t="s">
        <v>139</v>
      </c>
      <c r="D111" s="23" t="s">
        <v>140</v>
      </c>
      <c r="E111" s="23" t="s">
        <v>141</v>
      </c>
      <c r="F111" s="23">
        <v>162.18</v>
      </c>
      <c r="G111" s="23" t="s">
        <v>142</v>
      </c>
      <c r="H111" s="23" t="s">
        <v>143</v>
      </c>
      <c r="I111" s="23">
        <v>77366</v>
      </c>
      <c r="J111" s="20" t="s">
        <v>113</v>
      </c>
      <c r="K111" s="22" t="s">
        <v>113</v>
      </c>
      <c r="L111" s="23" t="s">
        <v>144</v>
      </c>
      <c r="M111" s="23" t="s">
        <v>145</v>
      </c>
      <c r="N111" s="23">
        <v>489720</v>
      </c>
    </row>
    <row r="112" spans="1:14">
      <c r="A112" s="20"/>
      <c r="B112" s="29" t="s">
        <v>29</v>
      </c>
      <c r="C112" s="22"/>
      <c r="D112" s="23"/>
      <c r="E112" s="23"/>
      <c r="F112" s="23"/>
      <c r="G112" s="23">
        <v>19165</v>
      </c>
      <c r="H112" s="23"/>
      <c r="I112" s="23"/>
      <c r="J112" s="20"/>
      <c r="K112" s="22"/>
      <c r="L112" s="23">
        <v>121332</v>
      </c>
      <c r="M112" s="23"/>
      <c r="N112" s="23"/>
    </row>
    <row r="113" spans="1:14">
      <c r="A113" s="20"/>
      <c r="B113" s="29" t="s">
        <v>30</v>
      </c>
      <c r="C113" s="22"/>
      <c r="D113" s="23"/>
      <c r="E113" s="23"/>
      <c r="F113" s="23"/>
      <c r="G113" s="23">
        <v>13113</v>
      </c>
      <c r="H113" s="23"/>
      <c r="I113" s="23"/>
      <c r="J113" s="20"/>
      <c r="K113" s="22"/>
      <c r="L113" s="23">
        <v>83017</v>
      </c>
      <c r="M113" s="23"/>
      <c r="N113" s="23"/>
    </row>
    <row r="114" spans="1:14">
      <c r="A114" s="20"/>
      <c r="B114" s="29" t="s">
        <v>1</v>
      </c>
      <c r="C114" s="22"/>
      <c r="D114" s="23"/>
      <c r="E114" s="23"/>
      <c r="F114" s="23"/>
      <c r="G114" s="23"/>
      <c r="H114" s="23"/>
      <c r="I114" s="23"/>
      <c r="J114" s="20"/>
      <c r="K114" s="22"/>
      <c r="L114" s="23">
        <v>827292</v>
      </c>
      <c r="M114" s="23"/>
      <c r="N114" s="23"/>
    </row>
    <row r="115" spans="1:14" ht="144.75" customHeight="1">
      <c r="A115" s="20">
        <v>34</v>
      </c>
      <c r="B115" s="21" t="s">
        <v>146</v>
      </c>
      <c r="C115" s="22" t="s">
        <v>147</v>
      </c>
      <c r="D115" s="23" t="s">
        <v>148</v>
      </c>
      <c r="E115" s="23" t="s">
        <v>149</v>
      </c>
      <c r="F115" s="23">
        <v>164.78</v>
      </c>
      <c r="G115" s="23" t="s">
        <v>150</v>
      </c>
      <c r="H115" s="23" t="s">
        <v>151</v>
      </c>
      <c r="I115" s="23">
        <v>8014</v>
      </c>
      <c r="J115" s="20" t="s">
        <v>113</v>
      </c>
      <c r="K115" s="22" t="s">
        <v>113</v>
      </c>
      <c r="L115" s="23" t="s">
        <v>152</v>
      </c>
      <c r="M115" s="23" t="s">
        <v>153</v>
      </c>
      <c r="N115" s="23">
        <v>50725</v>
      </c>
    </row>
    <row r="116" spans="1:14">
      <c r="A116" s="20"/>
      <c r="B116" s="29" t="s">
        <v>29</v>
      </c>
      <c r="C116" s="22"/>
      <c r="D116" s="23"/>
      <c r="E116" s="23"/>
      <c r="F116" s="23"/>
      <c r="G116" s="23">
        <v>2352</v>
      </c>
      <c r="H116" s="23"/>
      <c r="I116" s="23"/>
      <c r="J116" s="20"/>
      <c r="K116" s="22"/>
      <c r="L116" s="23">
        <v>14887</v>
      </c>
      <c r="M116" s="23"/>
      <c r="N116" s="23"/>
    </row>
    <row r="117" spans="1:14">
      <c r="A117" s="20"/>
      <c r="B117" s="29" t="s">
        <v>30</v>
      </c>
      <c r="C117" s="22"/>
      <c r="D117" s="23"/>
      <c r="E117" s="23"/>
      <c r="F117" s="23"/>
      <c r="G117" s="23">
        <v>1609</v>
      </c>
      <c r="H117" s="23"/>
      <c r="I117" s="23"/>
      <c r="J117" s="20"/>
      <c r="K117" s="22"/>
      <c r="L117" s="23">
        <v>10186</v>
      </c>
      <c r="M117" s="23"/>
      <c r="N117" s="23"/>
    </row>
    <row r="118" spans="1:14">
      <c r="A118" s="20"/>
      <c r="B118" s="29" t="s">
        <v>1</v>
      </c>
      <c r="C118" s="22"/>
      <c r="D118" s="23"/>
      <c r="E118" s="23"/>
      <c r="F118" s="23"/>
      <c r="G118" s="23"/>
      <c r="H118" s="23"/>
      <c r="I118" s="23"/>
      <c r="J118" s="20"/>
      <c r="K118" s="22"/>
      <c r="L118" s="23">
        <v>92593</v>
      </c>
      <c r="M118" s="23"/>
      <c r="N118" s="23"/>
    </row>
    <row r="119" spans="1:14" ht="144" customHeight="1">
      <c r="A119" s="20">
        <v>35</v>
      </c>
      <c r="B119" s="21" t="s">
        <v>154</v>
      </c>
      <c r="C119" s="22" t="s">
        <v>155</v>
      </c>
      <c r="D119" s="23" t="s">
        <v>156</v>
      </c>
      <c r="E119" s="23" t="s">
        <v>157</v>
      </c>
      <c r="F119" s="23">
        <v>179.18</v>
      </c>
      <c r="G119" s="23" t="s">
        <v>158</v>
      </c>
      <c r="H119" s="23" t="s">
        <v>159</v>
      </c>
      <c r="I119" s="23">
        <v>3080</v>
      </c>
      <c r="J119" s="20" t="s">
        <v>113</v>
      </c>
      <c r="K119" s="22" t="s">
        <v>113</v>
      </c>
      <c r="L119" s="23" t="s">
        <v>160</v>
      </c>
      <c r="M119" s="23" t="s">
        <v>161</v>
      </c>
      <c r="N119" s="23">
        <v>19497</v>
      </c>
    </row>
    <row r="120" spans="1:14">
      <c r="A120" s="20"/>
      <c r="B120" s="29" t="s">
        <v>29</v>
      </c>
      <c r="C120" s="22"/>
      <c r="D120" s="23"/>
      <c r="E120" s="23"/>
      <c r="F120" s="23"/>
      <c r="G120" s="23">
        <v>972</v>
      </c>
      <c r="H120" s="23"/>
      <c r="I120" s="23"/>
      <c r="J120" s="20"/>
      <c r="K120" s="22"/>
      <c r="L120" s="23">
        <v>6154</v>
      </c>
      <c r="M120" s="23"/>
      <c r="N120" s="23"/>
    </row>
    <row r="121" spans="1:14">
      <c r="A121" s="20"/>
      <c r="B121" s="29" t="s">
        <v>30</v>
      </c>
      <c r="C121" s="22"/>
      <c r="D121" s="23"/>
      <c r="E121" s="23"/>
      <c r="F121" s="23"/>
      <c r="G121" s="23">
        <v>665</v>
      </c>
      <c r="H121" s="23"/>
      <c r="I121" s="23"/>
      <c r="J121" s="20"/>
      <c r="K121" s="22"/>
      <c r="L121" s="23">
        <v>4211</v>
      </c>
      <c r="M121" s="23"/>
      <c r="N121" s="23"/>
    </row>
    <row r="122" spans="1:14">
      <c r="A122" s="20"/>
      <c r="B122" s="29" t="s">
        <v>1</v>
      </c>
      <c r="C122" s="22"/>
      <c r="D122" s="23"/>
      <c r="E122" s="23"/>
      <c r="F122" s="23"/>
      <c r="G122" s="23"/>
      <c r="H122" s="23"/>
      <c r="I122" s="23"/>
      <c r="J122" s="20"/>
      <c r="K122" s="22"/>
      <c r="L122" s="23">
        <v>37136</v>
      </c>
      <c r="M122" s="23"/>
      <c r="N122" s="23"/>
    </row>
    <row r="123" spans="1:14" ht="145.5" customHeight="1">
      <c r="A123" s="24">
        <v>36</v>
      </c>
      <c r="B123" s="25" t="s">
        <v>162</v>
      </c>
      <c r="C123" s="26" t="s">
        <v>163</v>
      </c>
      <c r="D123" s="27" t="s">
        <v>164</v>
      </c>
      <c r="E123" s="27" t="s">
        <v>165</v>
      </c>
      <c r="F123" s="27">
        <v>190.27</v>
      </c>
      <c r="G123" s="27" t="s">
        <v>166</v>
      </c>
      <c r="H123" s="27" t="s">
        <v>167</v>
      </c>
      <c r="I123" s="27">
        <v>522</v>
      </c>
      <c r="J123" s="39" t="s">
        <v>113</v>
      </c>
      <c r="K123" s="26" t="s">
        <v>113</v>
      </c>
      <c r="L123" s="27" t="s">
        <v>168</v>
      </c>
      <c r="M123" s="27" t="s">
        <v>169</v>
      </c>
      <c r="N123" s="27">
        <v>3312</v>
      </c>
    </row>
    <row r="124" spans="1:14">
      <c r="A124" s="24"/>
      <c r="B124" s="30" t="s">
        <v>29</v>
      </c>
      <c r="C124" s="26"/>
      <c r="D124" s="27"/>
      <c r="E124" s="27"/>
      <c r="F124" s="27"/>
      <c r="G124" s="27">
        <v>222</v>
      </c>
      <c r="H124" s="27"/>
      <c r="I124" s="27"/>
      <c r="J124" s="24"/>
      <c r="K124" s="26"/>
      <c r="L124" s="27">
        <v>1407</v>
      </c>
      <c r="M124" s="27"/>
      <c r="N124" s="27"/>
    </row>
    <row r="125" spans="1:14">
      <c r="A125" s="24"/>
      <c r="B125" s="30" t="s">
        <v>30</v>
      </c>
      <c r="C125" s="26"/>
      <c r="D125" s="27"/>
      <c r="E125" s="27"/>
      <c r="F125" s="27"/>
      <c r="G125" s="27">
        <v>152</v>
      </c>
      <c r="H125" s="27"/>
      <c r="I125" s="27"/>
      <c r="J125" s="24"/>
      <c r="K125" s="26"/>
      <c r="L125" s="27">
        <v>963</v>
      </c>
      <c r="M125" s="27"/>
      <c r="N125" s="27"/>
    </row>
    <row r="126" spans="1:14">
      <c r="A126" s="24"/>
      <c r="B126" s="30" t="s">
        <v>1</v>
      </c>
      <c r="C126" s="26"/>
      <c r="D126" s="27"/>
      <c r="E126" s="27"/>
      <c r="F126" s="27"/>
      <c r="G126" s="27"/>
      <c r="H126" s="27"/>
      <c r="I126" s="27"/>
      <c r="J126" s="24"/>
      <c r="K126" s="26"/>
      <c r="L126" s="27">
        <v>7418</v>
      </c>
      <c r="M126" s="27"/>
      <c r="N126" s="27"/>
    </row>
    <row r="127" spans="1:14" ht="24" customHeight="1">
      <c r="A127" s="60" t="s">
        <v>87</v>
      </c>
      <c r="B127" s="61"/>
      <c r="C127" s="61"/>
      <c r="D127" s="32"/>
      <c r="E127" s="32"/>
      <c r="F127" s="32"/>
      <c r="G127" s="38" t="s">
        <v>243</v>
      </c>
      <c r="H127" s="38" t="s">
        <v>244</v>
      </c>
      <c r="I127" s="38">
        <v>103464</v>
      </c>
      <c r="J127" s="32"/>
      <c r="K127" s="32"/>
      <c r="L127" s="23" t="s">
        <v>170</v>
      </c>
      <c r="M127" s="23" t="s">
        <v>171</v>
      </c>
      <c r="N127" s="23">
        <v>654772</v>
      </c>
    </row>
    <row r="128" spans="1:14" ht="12.75" customHeight="1">
      <c r="A128" s="60" t="s">
        <v>92</v>
      </c>
      <c r="B128" s="61"/>
      <c r="C128" s="61"/>
      <c r="D128" s="32"/>
      <c r="E128" s="32"/>
      <c r="F128" s="32"/>
      <c r="G128" s="38">
        <v>45780</v>
      </c>
      <c r="H128" s="38"/>
      <c r="I128" s="38"/>
      <c r="J128" s="32"/>
      <c r="K128" s="32"/>
      <c r="L128" s="23">
        <v>288831</v>
      </c>
      <c r="M128" s="23"/>
      <c r="N128" s="23"/>
    </row>
    <row r="129" spans="1:14" ht="12.75" customHeight="1">
      <c r="A129" s="60" t="s">
        <v>93</v>
      </c>
      <c r="B129" s="61"/>
      <c r="C129" s="61"/>
      <c r="D129" s="32"/>
      <c r="E129" s="32"/>
      <c r="F129" s="32"/>
      <c r="G129" s="38">
        <v>31300</v>
      </c>
      <c r="H129" s="38"/>
      <c r="I129" s="38"/>
      <c r="J129" s="32"/>
      <c r="K129" s="32"/>
      <c r="L129" s="23">
        <v>197505</v>
      </c>
      <c r="M129" s="23"/>
      <c r="N129" s="23"/>
    </row>
    <row r="130" spans="1:14" ht="12.75" customHeight="1">
      <c r="A130" s="60" t="s">
        <v>172</v>
      </c>
      <c r="B130" s="61"/>
      <c r="C130" s="61"/>
      <c r="D130" s="31"/>
      <c r="E130" s="31"/>
      <c r="F130" s="31"/>
      <c r="G130" s="38"/>
      <c r="H130" s="38"/>
      <c r="I130" s="38"/>
      <c r="J130" s="31"/>
      <c r="K130" s="31"/>
      <c r="L130" s="23"/>
      <c r="M130" s="23"/>
      <c r="N130" s="23"/>
    </row>
    <row r="131" spans="1:14" ht="24" customHeight="1">
      <c r="A131" s="60" t="s">
        <v>173</v>
      </c>
      <c r="B131" s="61"/>
      <c r="C131" s="61"/>
      <c r="D131" s="32"/>
      <c r="E131" s="32"/>
      <c r="F131" s="32"/>
      <c r="G131" s="38">
        <v>234825</v>
      </c>
      <c r="H131" s="38"/>
      <c r="I131" s="38"/>
      <c r="J131" s="32"/>
      <c r="K131" s="32"/>
      <c r="L131" s="23">
        <v>1486472</v>
      </c>
      <c r="M131" s="23"/>
      <c r="N131" s="23"/>
    </row>
    <row r="132" spans="1:14" ht="12.75" customHeight="1">
      <c r="A132" s="60" t="s">
        <v>174</v>
      </c>
      <c r="B132" s="61"/>
      <c r="C132" s="61"/>
      <c r="D132" s="32"/>
      <c r="E132" s="32"/>
      <c r="F132" s="32"/>
      <c r="G132" s="38">
        <v>1954</v>
      </c>
      <c r="H132" s="38"/>
      <c r="I132" s="38"/>
      <c r="J132" s="32"/>
      <c r="K132" s="32"/>
      <c r="L132" s="23">
        <v>9593</v>
      </c>
      <c r="M132" s="23"/>
      <c r="N132" s="23"/>
    </row>
    <row r="133" spans="1:14" ht="12.75">
      <c r="A133" s="60" t="s">
        <v>97</v>
      </c>
      <c r="B133" s="61"/>
      <c r="C133" s="61"/>
      <c r="D133" s="32"/>
      <c r="E133" s="32"/>
      <c r="F133" s="32"/>
      <c r="G133" s="38">
        <v>236779</v>
      </c>
      <c r="H133" s="38"/>
      <c r="I133" s="38"/>
      <c r="J133" s="32"/>
      <c r="K133" s="32"/>
      <c r="L133" s="23">
        <v>1496065</v>
      </c>
      <c r="M133" s="23"/>
      <c r="N133" s="23"/>
    </row>
    <row r="134" spans="1:14" ht="12.75" customHeight="1">
      <c r="A134" s="60" t="s">
        <v>98</v>
      </c>
      <c r="B134" s="61"/>
      <c r="C134" s="61"/>
      <c r="D134" s="32"/>
      <c r="E134" s="32"/>
      <c r="F134" s="32"/>
      <c r="G134" s="38"/>
      <c r="H134" s="38"/>
      <c r="I134" s="38"/>
      <c r="J134" s="32"/>
      <c r="K134" s="32"/>
      <c r="L134" s="23"/>
      <c r="M134" s="23"/>
      <c r="N134" s="23"/>
    </row>
    <row r="135" spans="1:14" ht="12.75" customHeight="1">
      <c r="A135" s="60" t="s">
        <v>99</v>
      </c>
      <c r="B135" s="61"/>
      <c r="C135" s="61"/>
      <c r="D135" s="32"/>
      <c r="E135" s="32"/>
      <c r="F135" s="32"/>
      <c r="G135" s="38">
        <v>103464</v>
      </c>
      <c r="H135" s="38"/>
      <c r="I135" s="38"/>
      <c r="J135" s="32"/>
      <c r="K135" s="32"/>
      <c r="L135" s="23">
        <v>654772</v>
      </c>
      <c r="M135" s="23"/>
      <c r="N135" s="23"/>
    </row>
    <row r="136" spans="1:14" ht="12.75" customHeight="1">
      <c r="A136" s="60" t="s">
        <v>100</v>
      </c>
      <c r="B136" s="61"/>
      <c r="C136" s="61"/>
      <c r="D136" s="32"/>
      <c r="E136" s="32"/>
      <c r="F136" s="32"/>
      <c r="G136" s="38">
        <v>8490</v>
      </c>
      <c r="H136" s="38"/>
      <c r="I136" s="38"/>
      <c r="J136" s="32"/>
      <c r="K136" s="32"/>
      <c r="L136" s="23">
        <v>53702</v>
      </c>
      <c r="M136" s="23"/>
      <c r="N136" s="23"/>
    </row>
    <row r="137" spans="1:14" ht="12.75">
      <c r="A137" s="60" t="s">
        <v>101</v>
      </c>
      <c r="B137" s="61"/>
      <c r="C137" s="61"/>
      <c r="D137" s="32"/>
      <c r="E137" s="32"/>
      <c r="F137" s="32"/>
      <c r="G137" s="38">
        <v>48153</v>
      </c>
      <c r="H137" s="38"/>
      <c r="I137" s="38"/>
      <c r="J137" s="32"/>
      <c r="K137" s="32"/>
      <c r="L137" s="23">
        <v>303854</v>
      </c>
      <c r="M137" s="23"/>
      <c r="N137" s="23"/>
    </row>
    <row r="138" spans="1:14" ht="12.75" customHeight="1">
      <c r="A138" s="60" t="s">
        <v>103</v>
      </c>
      <c r="B138" s="61"/>
      <c r="C138" s="61"/>
      <c r="D138" s="32"/>
      <c r="E138" s="32"/>
      <c r="F138" s="32"/>
      <c r="G138" s="38">
        <v>45780</v>
      </c>
      <c r="H138" s="38"/>
      <c r="I138" s="38"/>
      <c r="J138" s="32"/>
      <c r="K138" s="32"/>
      <c r="L138" s="23">
        <v>288831</v>
      </c>
      <c r="M138" s="23"/>
      <c r="N138" s="23"/>
    </row>
    <row r="139" spans="1:14" ht="12.75" customHeight="1">
      <c r="A139" s="60" t="s">
        <v>104</v>
      </c>
      <c r="B139" s="61"/>
      <c r="C139" s="61"/>
      <c r="D139" s="32"/>
      <c r="E139" s="32"/>
      <c r="F139" s="32"/>
      <c r="G139" s="38">
        <v>31300</v>
      </c>
      <c r="H139" s="38"/>
      <c r="I139" s="38"/>
      <c r="J139" s="32"/>
      <c r="K139" s="32"/>
      <c r="L139" s="23">
        <v>197505</v>
      </c>
      <c r="M139" s="23"/>
      <c r="N139" s="23"/>
    </row>
    <row r="140" spans="1:14" ht="24" customHeight="1">
      <c r="A140" s="64" t="s">
        <v>175</v>
      </c>
      <c r="B140" s="65"/>
      <c r="C140" s="65"/>
      <c r="D140" s="31"/>
      <c r="E140" s="31"/>
      <c r="F140" s="31"/>
      <c r="G140" s="40">
        <v>236779</v>
      </c>
      <c r="H140" s="40"/>
      <c r="I140" s="40"/>
      <c r="J140" s="31"/>
      <c r="K140" s="31"/>
      <c r="L140" s="27">
        <v>1496065</v>
      </c>
      <c r="M140" s="27"/>
      <c r="N140" s="27"/>
    </row>
    <row r="141" spans="1:14" ht="17.850000000000001" customHeight="1">
      <c r="A141" s="62" t="s">
        <v>176</v>
      </c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</row>
    <row r="142" spans="1:14" ht="84.75" customHeight="1">
      <c r="A142" s="20">
        <v>37</v>
      </c>
      <c r="B142" s="21" t="s">
        <v>177</v>
      </c>
      <c r="C142" s="22" t="s">
        <v>178</v>
      </c>
      <c r="D142" s="23">
        <v>9.34</v>
      </c>
      <c r="E142" s="23"/>
      <c r="F142" s="23">
        <v>9.34</v>
      </c>
      <c r="G142" s="23">
        <v>467</v>
      </c>
      <c r="H142" s="23"/>
      <c r="I142" s="23">
        <v>467</v>
      </c>
      <c r="J142" s="20">
        <v>4.91</v>
      </c>
      <c r="K142" s="22" t="s">
        <v>179</v>
      </c>
      <c r="L142" s="23">
        <v>2293</v>
      </c>
      <c r="M142" s="23"/>
      <c r="N142" s="23">
        <v>2293</v>
      </c>
    </row>
    <row r="143" spans="1:14" ht="84.75" customHeight="1">
      <c r="A143" s="20">
        <v>38</v>
      </c>
      <c r="B143" s="21" t="s">
        <v>180</v>
      </c>
      <c r="C143" s="22" t="s">
        <v>181</v>
      </c>
      <c r="D143" s="23">
        <v>19.3</v>
      </c>
      <c r="E143" s="23"/>
      <c r="F143" s="23">
        <v>19.3</v>
      </c>
      <c r="G143" s="23">
        <v>9650</v>
      </c>
      <c r="H143" s="23"/>
      <c r="I143" s="23">
        <v>9650</v>
      </c>
      <c r="J143" s="20">
        <v>4.91</v>
      </c>
      <c r="K143" s="22" t="s">
        <v>179</v>
      </c>
      <c r="L143" s="23">
        <v>47380</v>
      </c>
      <c r="M143" s="23"/>
      <c r="N143" s="23">
        <v>47380</v>
      </c>
    </row>
    <row r="144" spans="1:14" ht="84.75" customHeight="1">
      <c r="A144" s="20">
        <v>39</v>
      </c>
      <c r="B144" s="21" t="s">
        <v>182</v>
      </c>
      <c r="C144" s="22" t="s">
        <v>183</v>
      </c>
      <c r="D144" s="23">
        <v>24.95</v>
      </c>
      <c r="E144" s="23"/>
      <c r="F144" s="23">
        <v>24.95</v>
      </c>
      <c r="G144" s="23">
        <v>12725</v>
      </c>
      <c r="H144" s="23"/>
      <c r="I144" s="23">
        <v>12725</v>
      </c>
      <c r="J144" s="20">
        <v>4.91</v>
      </c>
      <c r="K144" s="22" t="s">
        <v>179</v>
      </c>
      <c r="L144" s="23">
        <v>62475</v>
      </c>
      <c r="M144" s="23"/>
      <c r="N144" s="23">
        <v>62475</v>
      </c>
    </row>
    <row r="145" spans="1:14" ht="84.75" customHeight="1">
      <c r="A145" s="20">
        <v>40</v>
      </c>
      <c r="B145" s="21" t="s">
        <v>184</v>
      </c>
      <c r="C145" s="22" t="s">
        <v>185</v>
      </c>
      <c r="D145" s="23">
        <v>31</v>
      </c>
      <c r="E145" s="23"/>
      <c r="F145" s="23">
        <v>31</v>
      </c>
      <c r="G145" s="23">
        <v>23250</v>
      </c>
      <c r="H145" s="23"/>
      <c r="I145" s="23">
        <v>23250</v>
      </c>
      <c r="J145" s="20">
        <v>4.91</v>
      </c>
      <c r="K145" s="22" t="s">
        <v>179</v>
      </c>
      <c r="L145" s="23">
        <v>114158</v>
      </c>
      <c r="M145" s="23"/>
      <c r="N145" s="23">
        <v>114158</v>
      </c>
    </row>
    <row r="146" spans="1:14" ht="84.75" customHeight="1">
      <c r="A146" s="20">
        <v>41</v>
      </c>
      <c r="B146" s="21" t="s">
        <v>186</v>
      </c>
      <c r="C146" s="22" t="s">
        <v>187</v>
      </c>
      <c r="D146" s="23">
        <v>35.369999999999997</v>
      </c>
      <c r="E146" s="23"/>
      <c r="F146" s="23">
        <v>35.369999999999997</v>
      </c>
      <c r="G146" s="23">
        <v>70740</v>
      </c>
      <c r="H146" s="23"/>
      <c r="I146" s="23">
        <v>70740</v>
      </c>
      <c r="J146" s="20">
        <v>4.91</v>
      </c>
      <c r="K146" s="22" t="s">
        <v>179</v>
      </c>
      <c r="L146" s="23">
        <v>347340</v>
      </c>
      <c r="M146" s="23"/>
      <c r="N146" s="23">
        <v>347340</v>
      </c>
    </row>
    <row r="147" spans="1:14" ht="60">
      <c r="A147" s="20">
        <v>42</v>
      </c>
      <c r="B147" s="21" t="s">
        <v>188</v>
      </c>
      <c r="C147" s="22" t="s">
        <v>189</v>
      </c>
      <c r="D147" s="23">
        <v>1253</v>
      </c>
      <c r="E147" s="23"/>
      <c r="F147" s="23">
        <v>1253</v>
      </c>
      <c r="G147" s="23">
        <v>12530</v>
      </c>
      <c r="H147" s="23"/>
      <c r="I147" s="23">
        <v>12530</v>
      </c>
      <c r="J147" s="20">
        <v>4.91</v>
      </c>
      <c r="K147" s="22" t="s">
        <v>179</v>
      </c>
      <c r="L147" s="23">
        <v>61522</v>
      </c>
      <c r="M147" s="23"/>
      <c r="N147" s="23">
        <v>61522</v>
      </c>
    </row>
    <row r="148" spans="1:14" ht="60">
      <c r="A148" s="20">
        <v>43</v>
      </c>
      <c r="B148" s="21" t="s">
        <v>190</v>
      </c>
      <c r="C148" s="22" t="s">
        <v>191</v>
      </c>
      <c r="D148" s="23">
        <v>15.71</v>
      </c>
      <c r="E148" s="23"/>
      <c r="F148" s="23">
        <v>15.71</v>
      </c>
      <c r="G148" s="23">
        <v>943</v>
      </c>
      <c r="H148" s="23"/>
      <c r="I148" s="23">
        <v>943</v>
      </c>
      <c r="J148" s="37" t="s">
        <v>245</v>
      </c>
      <c r="K148" s="22" t="s">
        <v>179</v>
      </c>
      <c r="L148" s="23">
        <v>4627</v>
      </c>
      <c r="M148" s="23"/>
      <c r="N148" s="23">
        <v>4627</v>
      </c>
    </row>
    <row r="149" spans="1:14" ht="93" customHeight="1">
      <c r="A149" s="20">
        <v>44</v>
      </c>
      <c r="B149" s="21" t="s">
        <v>192</v>
      </c>
      <c r="C149" s="22" t="s">
        <v>193</v>
      </c>
      <c r="D149" s="23">
        <v>1.45</v>
      </c>
      <c r="E149" s="23"/>
      <c r="F149" s="23">
        <v>1.45</v>
      </c>
      <c r="G149" s="23">
        <v>64203</v>
      </c>
      <c r="H149" s="23"/>
      <c r="I149" s="23">
        <v>64203</v>
      </c>
      <c r="J149" s="20">
        <v>4.91</v>
      </c>
      <c r="K149" s="22" t="s">
        <v>179</v>
      </c>
      <c r="L149" s="23">
        <v>315259</v>
      </c>
      <c r="M149" s="23"/>
      <c r="N149" s="23">
        <v>315259</v>
      </c>
    </row>
    <row r="150" spans="1:14" ht="93" customHeight="1">
      <c r="A150" s="20">
        <v>45</v>
      </c>
      <c r="B150" s="21" t="s">
        <v>194</v>
      </c>
      <c r="C150" s="22" t="s">
        <v>195</v>
      </c>
      <c r="D150" s="23">
        <v>2.5099999999999998</v>
      </c>
      <c r="E150" s="23"/>
      <c r="F150" s="23">
        <v>2.5099999999999998</v>
      </c>
      <c r="G150" s="23">
        <v>5733</v>
      </c>
      <c r="H150" s="23"/>
      <c r="I150" s="23">
        <v>5733</v>
      </c>
      <c r="J150" s="37" t="s">
        <v>245</v>
      </c>
      <c r="K150" s="22" t="s">
        <v>179</v>
      </c>
      <c r="L150" s="23">
        <v>28185</v>
      </c>
      <c r="M150" s="23"/>
      <c r="N150" s="23">
        <v>28185</v>
      </c>
    </row>
    <row r="151" spans="1:14" ht="93" customHeight="1">
      <c r="A151" s="20">
        <v>46</v>
      </c>
      <c r="B151" s="21" t="s">
        <v>196</v>
      </c>
      <c r="C151" s="22" t="s">
        <v>197</v>
      </c>
      <c r="D151" s="23">
        <v>29.73</v>
      </c>
      <c r="E151" s="23"/>
      <c r="F151" s="23">
        <v>29.73</v>
      </c>
      <c r="G151" s="23">
        <v>8176</v>
      </c>
      <c r="H151" s="23"/>
      <c r="I151" s="23">
        <v>8176</v>
      </c>
      <c r="J151" s="20">
        <v>4.91</v>
      </c>
      <c r="K151" s="22" t="s">
        <v>179</v>
      </c>
      <c r="L151" s="23">
        <v>40142</v>
      </c>
      <c r="M151" s="23"/>
      <c r="N151" s="23">
        <v>40142</v>
      </c>
    </row>
    <row r="152" spans="1:14" ht="93" customHeight="1">
      <c r="A152" s="20">
        <v>47</v>
      </c>
      <c r="B152" s="21" t="s">
        <v>198</v>
      </c>
      <c r="C152" s="22" t="s">
        <v>199</v>
      </c>
      <c r="D152" s="23">
        <v>36.46</v>
      </c>
      <c r="E152" s="23"/>
      <c r="F152" s="23">
        <v>36.46</v>
      </c>
      <c r="G152" s="23">
        <v>2917</v>
      </c>
      <c r="H152" s="23"/>
      <c r="I152" s="23">
        <v>2917</v>
      </c>
      <c r="J152" s="37">
        <v>4.91</v>
      </c>
      <c r="K152" s="22" t="s">
        <v>179</v>
      </c>
      <c r="L152" s="23">
        <v>14320</v>
      </c>
      <c r="M152" s="23"/>
      <c r="N152" s="23">
        <v>14320</v>
      </c>
    </row>
    <row r="153" spans="1:14" ht="93" customHeight="1">
      <c r="A153" s="20">
        <v>48</v>
      </c>
      <c r="B153" s="21" t="s">
        <v>200</v>
      </c>
      <c r="C153" s="22" t="s">
        <v>201</v>
      </c>
      <c r="D153" s="23">
        <v>5.1100000000000003</v>
      </c>
      <c r="E153" s="23"/>
      <c r="F153" s="23">
        <v>5.1100000000000003</v>
      </c>
      <c r="G153" s="23">
        <v>102</v>
      </c>
      <c r="H153" s="23"/>
      <c r="I153" s="23">
        <v>102</v>
      </c>
      <c r="J153" s="37">
        <v>4.91</v>
      </c>
      <c r="K153" s="22" t="s">
        <v>179</v>
      </c>
      <c r="L153" s="23">
        <v>502</v>
      </c>
      <c r="M153" s="23"/>
      <c r="N153" s="23">
        <v>502</v>
      </c>
    </row>
    <row r="154" spans="1:14" ht="94.5" customHeight="1">
      <c r="A154" s="20">
        <v>49</v>
      </c>
      <c r="B154" s="21" t="s">
        <v>202</v>
      </c>
      <c r="C154" s="22" t="s">
        <v>197</v>
      </c>
      <c r="D154" s="23">
        <v>7.47</v>
      </c>
      <c r="E154" s="23"/>
      <c r="F154" s="23">
        <v>7.47</v>
      </c>
      <c r="G154" s="23">
        <v>2054</v>
      </c>
      <c r="H154" s="23"/>
      <c r="I154" s="23">
        <v>2054</v>
      </c>
      <c r="J154" s="37">
        <v>4.91</v>
      </c>
      <c r="K154" s="22" t="s">
        <v>179</v>
      </c>
      <c r="L154" s="23">
        <v>10082</v>
      </c>
      <c r="M154" s="23"/>
      <c r="N154" s="23">
        <v>10082</v>
      </c>
    </row>
    <row r="155" spans="1:14" ht="94.5" customHeight="1">
      <c r="A155" s="20">
        <v>50</v>
      </c>
      <c r="B155" s="21" t="s">
        <v>203</v>
      </c>
      <c r="C155" s="22" t="s">
        <v>204</v>
      </c>
      <c r="D155" s="23">
        <v>12.99</v>
      </c>
      <c r="E155" s="23"/>
      <c r="F155" s="23">
        <v>12.99</v>
      </c>
      <c r="G155" s="23">
        <v>455</v>
      </c>
      <c r="H155" s="23"/>
      <c r="I155" s="23">
        <v>455</v>
      </c>
      <c r="J155" s="37">
        <v>4.91</v>
      </c>
      <c r="K155" s="22" t="s">
        <v>179</v>
      </c>
      <c r="L155" s="23">
        <v>2232</v>
      </c>
      <c r="M155" s="23"/>
      <c r="N155" s="23">
        <v>2232</v>
      </c>
    </row>
    <row r="156" spans="1:14" ht="94.5" customHeight="1">
      <c r="A156" s="20">
        <v>51</v>
      </c>
      <c r="B156" s="21" t="s">
        <v>205</v>
      </c>
      <c r="C156" s="22" t="s">
        <v>206</v>
      </c>
      <c r="D156" s="23">
        <v>15.71</v>
      </c>
      <c r="E156" s="23"/>
      <c r="F156" s="23">
        <v>15.71</v>
      </c>
      <c r="G156" s="23">
        <v>4556</v>
      </c>
      <c r="H156" s="23"/>
      <c r="I156" s="23">
        <v>4556</v>
      </c>
      <c r="J156" s="37">
        <v>4.91</v>
      </c>
      <c r="K156" s="22" t="s">
        <v>179</v>
      </c>
      <c r="L156" s="23">
        <v>22365</v>
      </c>
      <c r="M156" s="23"/>
      <c r="N156" s="23">
        <v>22365</v>
      </c>
    </row>
    <row r="157" spans="1:14" ht="75" customHeight="1">
      <c r="A157" s="20">
        <v>52</v>
      </c>
      <c r="B157" s="21" t="s">
        <v>207</v>
      </c>
      <c r="C157" s="22" t="s">
        <v>208</v>
      </c>
      <c r="D157" s="23">
        <v>36.25</v>
      </c>
      <c r="E157" s="23"/>
      <c r="F157" s="23">
        <v>36.25</v>
      </c>
      <c r="G157" s="23">
        <v>63800</v>
      </c>
      <c r="H157" s="23"/>
      <c r="I157" s="23">
        <v>63800</v>
      </c>
      <c r="J157" s="37">
        <v>4.91</v>
      </c>
      <c r="K157" s="22" t="s">
        <v>179</v>
      </c>
      <c r="L157" s="23">
        <v>313227</v>
      </c>
      <c r="M157" s="23"/>
      <c r="N157" s="23">
        <v>313227</v>
      </c>
    </row>
    <row r="158" spans="1:14" ht="75" customHeight="1">
      <c r="A158" s="20">
        <v>53</v>
      </c>
      <c r="B158" s="21" t="s">
        <v>209</v>
      </c>
      <c r="C158" s="22" t="s">
        <v>210</v>
      </c>
      <c r="D158" s="23">
        <v>14.76</v>
      </c>
      <c r="E158" s="23"/>
      <c r="F158" s="23">
        <v>14.76</v>
      </c>
      <c r="G158" s="23">
        <v>16856</v>
      </c>
      <c r="H158" s="23"/>
      <c r="I158" s="23">
        <v>16856</v>
      </c>
      <c r="J158" s="37">
        <v>4.91</v>
      </c>
      <c r="K158" s="22" t="s">
        <v>179</v>
      </c>
      <c r="L158" s="23">
        <v>82784</v>
      </c>
      <c r="M158" s="23"/>
      <c r="N158" s="23">
        <v>82784</v>
      </c>
    </row>
    <row r="159" spans="1:14" ht="75" customHeight="1">
      <c r="A159" s="20">
        <v>54</v>
      </c>
      <c r="B159" s="21" t="s">
        <v>211</v>
      </c>
      <c r="C159" s="22" t="s">
        <v>212</v>
      </c>
      <c r="D159" s="23">
        <v>14.81</v>
      </c>
      <c r="E159" s="23"/>
      <c r="F159" s="23">
        <v>14.81</v>
      </c>
      <c r="G159" s="23">
        <v>12707</v>
      </c>
      <c r="H159" s="23"/>
      <c r="I159" s="23">
        <v>12707</v>
      </c>
      <c r="J159" s="37">
        <v>4.91</v>
      </c>
      <c r="K159" s="22" t="s">
        <v>179</v>
      </c>
      <c r="L159" s="23">
        <v>62402</v>
      </c>
      <c r="M159" s="23"/>
      <c r="N159" s="23">
        <v>62402</v>
      </c>
    </row>
    <row r="160" spans="1:14" ht="75" customHeight="1">
      <c r="A160" s="20">
        <v>55</v>
      </c>
      <c r="B160" s="21" t="s">
        <v>213</v>
      </c>
      <c r="C160" s="22" t="s">
        <v>214</v>
      </c>
      <c r="D160" s="23">
        <v>15.71</v>
      </c>
      <c r="E160" s="23"/>
      <c r="F160" s="23">
        <v>15.71</v>
      </c>
      <c r="G160" s="23">
        <v>26079</v>
      </c>
      <c r="H160" s="23"/>
      <c r="I160" s="23">
        <v>26079</v>
      </c>
      <c r="J160" s="37">
        <v>4.91</v>
      </c>
      <c r="K160" s="22" t="s">
        <v>179</v>
      </c>
      <c r="L160" s="23">
        <v>128019</v>
      </c>
      <c r="M160" s="23"/>
      <c r="N160" s="23">
        <v>128019</v>
      </c>
    </row>
    <row r="161" spans="1:14" ht="71.25" customHeight="1">
      <c r="A161" s="20">
        <v>56</v>
      </c>
      <c r="B161" s="21" t="s">
        <v>215</v>
      </c>
      <c r="C161" s="22" t="s">
        <v>216</v>
      </c>
      <c r="D161" s="23">
        <v>21.07</v>
      </c>
      <c r="E161" s="23"/>
      <c r="F161" s="23">
        <v>21.07</v>
      </c>
      <c r="G161" s="23">
        <v>23008</v>
      </c>
      <c r="H161" s="23"/>
      <c r="I161" s="23">
        <v>23008</v>
      </c>
      <c r="J161" s="37">
        <v>4.91</v>
      </c>
      <c r="K161" s="22" t="s">
        <v>179</v>
      </c>
      <c r="L161" s="23">
        <v>112978</v>
      </c>
      <c r="M161" s="23"/>
      <c r="N161" s="23">
        <v>112978</v>
      </c>
    </row>
    <row r="162" spans="1:14" ht="71.25" customHeight="1">
      <c r="A162" s="24">
        <v>57</v>
      </c>
      <c r="B162" s="25" t="s">
        <v>217</v>
      </c>
      <c r="C162" s="26" t="s">
        <v>218</v>
      </c>
      <c r="D162" s="27">
        <v>26.39</v>
      </c>
      <c r="E162" s="27"/>
      <c r="F162" s="27">
        <v>26.39</v>
      </c>
      <c r="G162" s="27">
        <v>13512</v>
      </c>
      <c r="H162" s="27"/>
      <c r="I162" s="27">
        <v>13512</v>
      </c>
      <c r="J162" s="37">
        <v>4.91</v>
      </c>
      <c r="K162" s="26" t="s">
        <v>179</v>
      </c>
      <c r="L162" s="27">
        <v>66335</v>
      </c>
      <c r="M162" s="27"/>
      <c r="N162" s="27">
        <v>66335</v>
      </c>
    </row>
    <row r="163" spans="1:14" ht="12.75" customHeight="1">
      <c r="A163" s="58" t="s">
        <v>87</v>
      </c>
      <c r="B163" s="58"/>
      <c r="C163" s="58"/>
      <c r="D163" s="32"/>
      <c r="E163" s="32"/>
      <c r="F163" s="32"/>
      <c r="G163" s="42">
        <v>374463</v>
      </c>
      <c r="H163" s="42"/>
      <c r="I163" s="42">
        <v>374463</v>
      </c>
      <c r="J163" s="41"/>
      <c r="K163" s="41"/>
      <c r="L163" s="42">
        <v>1838627</v>
      </c>
      <c r="M163" s="23"/>
      <c r="N163" s="23">
        <v>1838627</v>
      </c>
    </row>
    <row r="164" spans="1:14" ht="12.75" customHeight="1">
      <c r="A164" s="58" t="s">
        <v>219</v>
      </c>
      <c r="B164" s="58"/>
      <c r="C164" s="58"/>
      <c r="D164" s="31"/>
      <c r="E164" s="31"/>
      <c r="F164" s="31"/>
      <c r="G164" s="42"/>
      <c r="H164" s="42"/>
      <c r="I164" s="42"/>
      <c r="J164" s="41"/>
      <c r="K164" s="41"/>
      <c r="L164" s="42"/>
      <c r="M164" s="23"/>
      <c r="N164" s="23"/>
    </row>
    <row r="165" spans="1:14" ht="12.75" customHeight="1">
      <c r="A165" s="58" t="s">
        <v>220</v>
      </c>
      <c r="B165" s="58"/>
      <c r="C165" s="58"/>
      <c r="D165" s="32"/>
      <c r="E165" s="32"/>
      <c r="F165" s="32"/>
      <c r="G165" s="42">
        <v>116832</v>
      </c>
      <c r="H165" s="42"/>
      <c r="I165" s="42"/>
      <c r="J165" s="41"/>
      <c r="K165" s="41"/>
      <c r="L165" s="42">
        <v>573646</v>
      </c>
      <c r="M165" s="23"/>
      <c r="N165" s="23"/>
    </row>
    <row r="166" spans="1:14" ht="12.75" customHeight="1">
      <c r="A166" s="58" t="s">
        <v>221</v>
      </c>
      <c r="B166" s="58"/>
      <c r="C166" s="58"/>
      <c r="D166" s="32"/>
      <c r="E166" s="32"/>
      <c r="F166" s="32"/>
      <c r="G166" s="42">
        <v>257631</v>
      </c>
      <c r="H166" s="42"/>
      <c r="I166" s="42"/>
      <c r="J166" s="41"/>
      <c r="K166" s="41"/>
      <c r="L166" s="42">
        <v>1264981</v>
      </c>
      <c r="M166" s="23"/>
      <c r="N166" s="23"/>
    </row>
    <row r="167" spans="1:14" ht="12.75">
      <c r="A167" s="58" t="s">
        <v>97</v>
      </c>
      <c r="B167" s="58"/>
      <c r="C167" s="58"/>
      <c r="D167" s="32"/>
      <c r="E167" s="32"/>
      <c r="F167" s="32"/>
      <c r="G167" s="42">
        <v>374463</v>
      </c>
      <c r="H167" s="42"/>
      <c r="I167" s="42"/>
      <c r="J167" s="41"/>
      <c r="K167" s="41"/>
      <c r="L167" s="42">
        <v>1838627</v>
      </c>
      <c r="M167" s="23"/>
      <c r="N167" s="23"/>
    </row>
    <row r="168" spans="1:14" ht="12.75" customHeight="1">
      <c r="A168" s="58" t="s">
        <v>98</v>
      </c>
      <c r="B168" s="58"/>
      <c r="C168" s="58"/>
      <c r="D168" s="32"/>
      <c r="E168" s="32"/>
      <c r="F168" s="32"/>
      <c r="G168" s="42"/>
      <c r="H168" s="42"/>
      <c r="I168" s="42"/>
      <c r="J168" s="41"/>
      <c r="K168" s="41"/>
      <c r="L168" s="42"/>
      <c r="M168" s="23"/>
      <c r="N168" s="23"/>
    </row>
    <row r="169" spans="1:14" ht="12.75" customHeight="1">
      <c r="A169" s="58" t="s">
        <v>99</v>
      </c>
      <c r="B169" s="58"/>
      <c r="C169" s="58"/>
      <c r="D169" s="32"/>
      <c r="E169" s="32"/>
      <c r="F169" s="32"/>
      <c r="G169" s="42">
        <v>374463</v>
      </c>
      <c r="H169" s="42"/>
      <c r="I169" s="42"/>
      <c r="J169" s="41"/>
      <c r="K169" s="41"/>
      <c r="L169" s="42">
        <v>1838627</v>
      </c>
      <c r="M169" s="23"/>
      <c r="N169" s="23"/>
    </row>
    <row r="170" spans="1:14" ht="12.75" customHeight="1">
      <c r="A170" s="59" t="s">
        <v>222</v>
      </c>
      <c r="B170" s="59"/>
      <c r="C170" s="59"/>
      <c r="D170" s="31"/>
      <c r="E170" s="31"/>
      <c r="F170" s="31"/>
      <c r="G170" s="42">
        <v>374463</v>
      </c>
      <c r="H170" s="42"/>
      <c r="I170" s="42"/>
      <c r="J170" s="41"/>
      <c r="K170" s="41"/>
      <c r="L170" s="42">
        <v>1838627</v>
      </c>
      <c r="M170" s="27"/>
      <c r="N170" s="27"/>
    </row>
    <row r="171" spans="1:14" ht="24" customHeight="1">
      <c r="A171" s="58" t="s">
        <v>223</v>
      </c>
      <c r="B171" s="58"/>
      <c r="C171" s="58"/>
      <c r="D171" s="32"/>
      <c r="E171" s="32"/>
      <c r="F171" s="32"/>
      <c r="G171" s="42" t="s">
        <v>246</v>
      </c>
      <c r="H171" s="42" t="s">
        <v>247</v>
      </c>
      <c r="I171" s="42">
        <v>515494</v>
      </c>
      <c r="J171" s="41"/>
      <c r="K171" s="41"/>
      <c r="L171" s="42" t="s">
        <v>224</v>
      </c>
      <c r="M171" s="28" t="s">
        <v>225</v>
      </c>
      <c r="N171" s="28">
        <v>2677846</v>
      </c>
    </row>
    <row r="172" spans="1:14" ht="24" customHeight="1">
      <c r="A172" s="58" t="s">
        <v>226</v>
      </c>
      <c r="B172" s="58"/>
      <c r="C172" s="58"/>
      <c r="D172" s="32"/>
      <c r="E172" s="32"/>
      <c r="F172" s="32"/>
      <c r="G172" s="42" t="s">
        <v>248</v>
      </c>
      <c r="H172" s="42" t="s">
        <v>247</v>
      </c>
      <c r="I172" s="42">
        <v>515494</v>
      </c>
      <c r="J172" s="41"/>
      <c r="K172" s="41"/>
      <c r="L172" s="42" t="s">
        <v>227</v>
      </c>
      <c r="M172" s="28" t="s">
        <v>225</v>
      </c>
      <c r="N172" s="28">
        <v>2677846</v>
      </c>
    </row>
    <row r="173" spans="1:14" ht="12.75" customHeight="1">
      <c r="A173" s="58" t="s">
        <v>92</v>
      </c>
      <c r="B173" s="58"/>
      <c r="C173" s="58"/>
      <c r="D173" s="32"/>
      <c r="E173" s="32"/>
      <c r="F173" s="32"/>
      <c r="G173" s="42">
        <v>74171</v>
      </c>
      <c r="H173" s="42"/>
      <c r="I173" s="42"/>
      <c r="J173" s="41"/>
      <c r="K173" s="41"/>
      <c r="L173" s="42">
        <v>428237</v>
      </c>
      <c r="M173" s="28"/>
      <c r="N173" s="28"/>
    </row>
    <row r="174" spans="1:14" ht="12.75" customHeight="1">
      <c r="A174" s="58" t="s">
        <v>228</v>
      </c>
      <c r="B174" s="58"/>
      <c r="C174" s="58"/>
      <c r="D174" s="32"/>
      <c r="E174" s="32"/>
      <c r="F174" s="32"/>
      <c r="G174" s="42"/>
      <c r="H174" s="42"/>
      <c r="I174" s="42"/>
      <c r="J174" s="41"/>
      <c r="K174" s="41"/>
      <c r="L174" s="42"/>
      <c r="M174" s="28"/>
      <c r="N174" s="28"/>
    </row>
    <row r="175" spans="1:14" ht="12.75" customHeight="1">
      <c r="A175" s="58" t="s">
        <v>229</v>
      </c>
      <c r="B175" s="58"/>
      <c r="C175" s="58"/>
      <c r="D175" s="32"/>
      <c r="E175" s="32"/>
      <c r="F175" s="32"/>
      <c r="G175" s="42">
        <v>478</v>
      </c>
      <c r="H175" s="42"/>
      <c r="I175" s="42"/>
      <c r="J175" s="41"/>
      <c r="K175" s="41"/>
      <c r="L175" s="42">
        <v>2350</v>
      </c>
      <c r="M175" s="28"/>
      <c r="N175" s="28"/>
    </row>
    <row r="176" spans="1:14" ht="12.75" customHeight="1">
      <c r="A176" s="58" t="s">
        <v>230</v>
      </c>
      <c r="B176" s="58"/>
      <c r="C176" s="58"/>
      <c r="D176" s="32"/>
      <c r="E176" s="32"/>
      <c r="F176" s="32"/>
      <c r="G176" s="42">
        <v>1140</v>
      </c>
      <c r="H176" s="42"/>
      <c r="I176" s="42"/>
      <c r="J176" s="41"/>
      <c r="K176" s="41"/>
      <c r="L176" s="42">
        <v>5598</v>
      </c>
      <c r="M176" s="28"/>
      <c r="N176" s="28"/>
    </row>
    <row r="177" spans="1:14" ht="12.75" customHeight="1">
      <c r="A177" s="58" t="s">
        <v>231</v>
      </c>
      <c r="B177" s="58"/>
      <c r="C177" s="58"/>
      <c r="D177" s="32"/>
      <c r="E177" s="32"/>
      <c r="F177" s="32"/>
      <c r="G177" s="42">
        <v>71863</v>
      </c>
      <c r="H177" s="42"/>
      <c r="I177" s="42"/>
      <c r="J177" s="41"/>
      <c r="K177" s="41"/>
      <c r="L177" s="42">
        <v>416900</v>
      </c>
      <c r="M177" s="28"/>
      <c r="N177" s="28"/>
    </row>
    <row r="178" spans="1:14" ht="12.75" customHeight="1">
      <c r="A178" s="58" t="s">
        <v>232</v>
      </c>
      <c r="B178" s="58"/>
      <c r="C178" s="58"/>
      <c r="D178" s="32"/>
      <c r="E178" s="32"/>
      <c r="F178" s="32"/>
      <c r="G178" s="42">
        <v>690</v>
      </c>
      <c r="H178" s="42"/>
      <c r="I178" s="42"/>
      <c r="J178" s="41"/>
      <c r="K178" s="41"/>
      <c r="L178" s="42">
        <v>3389</v>
      </c>
      <c r="M178" s="28"/>
      <c r="N178" s="28"/>
    </row>
    <row r="179" spans="1:14" ht="12.75" customHeight="1">
      <c r="A179" s="58" t="s">
        <v>93</v>
      </c>
      <c r="B179" s="58"/>
      <c r="C179" s="58"/>
      <c r="D179" s="32"/>
      <c r="E179" s="32"/>
      <c r="F179" s="32"/>
      <c r="G179" s="42">
        <v>50782</v>
      </c>
      <c r="H179" s="42"/>
      <c r="I179" s="42"/>
      <c r="J179" s="41"/>
      <c r="K179" s="41"/>
      <c r="L179" s="42">
        <v>293168</v>
      </c>
      <c r="M179" s="28"/>
      <c r="N179" s="28"/>
    </row>
    <row r="180" spans="1:14" ht="12.75" customHeight="1">
      <c r="A180" s="58" t="s">
        <v>228</v>
      </c>
      <c r="B180" s="58"/>
      <c r="C180" s="58"/>
      <c r="D180" s="32"/>
      <c r="E180" s="32"/>
      <c r="F180" s="32"/>
      <c r="G180" s="42"/>
      <c r="H180" s="42"/>
      <c r="I180" s="42"/>
      <c r="J180" s="41"/>
      <c r="K180" s="41"/>
      <c r="L180" s="42"/>
      <c r="M180" s="28"/>
      <c r="N180" s="28"/>
    </row>
    <row r="181" spans="1:14" ht="12.75" customHeight="1">
      <c r="A181" s="58" t="s">
        <v>233</v>
      </c>
      <c r="B181" s="58"/>
      <c r="C181" s="58"/>
      <c r="D181" s="32"/>
      <c r="E181" s="32"/>
      <c r="F181" s="32"/>
      <c r="G181" s="42">
        <v>359</v>
      </c>
      <c r="H181" s="42"/>
      <c r="I181" s="42"/>
      <c r="J181" s="41"/>
      <c r="K181" s="41"/>
      <c r="L181" s="42">
        <v>1763</v>
      </c>
      <c r="M181" s="28"/>
      <c r="N181" s="28"/>
    </row>
    <row r="182" spans="1:14" ht="12.75" customHeight="1">
      <c r="A182" s="58" t="s">
        <v>234</v>
      </c>
      <c r="B182" s="58"/>
      <c r="C182" s="58"/>
      <c r="D182" s="32"/>
      <c r="E182" s="32"/>
      <c r="F182" s="32"/>
      <c r="G182" s="42">
        <v>50423</v>
      </c>
      <c r="H182" s="42"/>
      <c r="I182" s="42"/>
      <c r="J182" s="41"/>
      <c r="K182" s="41"/>
      <c r="L182" s="42">
        <v>291405</v>
      </c>
      <c r="M182" s="28"/>
      <c r="N182" s="28"/>
    </row>
    <row r="183" spans="1:14" ht="12.75" customHeight="1">
      <c r="A183" s="58" t="s">
        <v>235</v>
      </c>
      <c r="B183" s="58"/>
      <c r="C183" s="58"/>
      <c r="D183" s="31"/>
      <c r="E183" s="31"/>
      <c r="F183" s="31"/>
      <c r="G183" s="42"/>
      <c r="H183" s="42"/>
      <c r="I183" s="42"/>
      <c r="J183" s="41"/>
      <c r="K183" s="41"/>
      <c r="L183" s="42"/>
      <c r="M183" s="28"/>
      <c r="N183" s="28"/>
    </row>
    <row r="184" spans="1:14" ht="24" customHeight="1">
      <c r="A184" s="58" t="s">
        <v>95</v>
      </c>
      <c r="B184" s="58"/>
      <c r="C184" s="58"/>
      <c r="D184" s="32"/>
      <c r="E184" s="32"/>
      <c r="F184" s="32"/>
      <c r="G184" s="42">
        <v>731285</v>
      </c>
      <c r="H184" s="42"/>
      <c r="I184" s="42"/>
      <c r="J184" s="41"/>
      <c r="K184" s="41"/>
      <c r="L184" s="42">
        <v>3924122</v>
      </c>
      <c r="M184" s="28"/>
      <c r="N184" s="28"/>
    </row>
    <row r="185" spans="1:14" ht="12.75" customHeight="1">
      <c r="A185" s="58" t="s">
        <v>96</v>
      </c>
      <c r="B185" s="58"/>
      <c r="C185" s="58"/>
      <c r="D185" s="32"/>
      <c r="E185" s="32"/>
      <c r="F185" s="32"/>
      <c r="G185" s="42">
        <v>5493930</v>
      </c>
      <c r="H185" s="42"/>
      <c r="I185" s="42"/>
      <c r="J185" s="41"/>
      <c r="K185" s="41"/>
      <c r="L185" s="42">
        <v>16976246</v>
      </c>
      <c r="M185" s="28"/>
      <c r="N185" s="28"/>
    </row>
    <row r="186" spans="1:14" ht="12.75">
      <c r="A186" s="58" t="s">
        <v>97</v>
      </c>
      <c r="B186" s="58"/>
      <c r="C186" s="58"/>
      <c r="D186" s="32"/>
      <c r="E186" s="32"/>
      <c r="F186" s="32"/>
      <c r="G186" s="42">
        <v>6225215</v>
      </c>
      <c r="H186" s="42"/>
      <c r="I186" s="42"/>
      <c r="J186" s="41"/>
      <c r="K186" s="41"/>
      <c r="L186" s="42">
        <v>20900368</v>
      </c>
      <c r="M186" s="28"/>
      <c r="N186" s="28"/>
    </row>
    <row r="187" spans="1:14" ht="12.75" customHeight="1">
      <c r="A187" s="58" t="s">
        <v>98</v>
      </c>
      <c r="B187" s="58"/>
      <c r="C187" s="58"/>
      <c r="D187" s="32"/>
      <c r="E187" s="32"/>
      <c r="F187" s="32"/>
      <c r="G187" s="42"/>
      <c r="H187" s="42"/>
      <c r="I187" s="42"/>
      <c r="J187" s="41"/>
      <c r="K187" s="41"/>
      <c r="L187" s="42"/>
      <c r="M187" s="28"/>
      <c r="N187" s="28"/>
    </row>
    <row r="188" spans="1:14" ht="12.75" customHeight="1">
      <c r="A188" s="58" t="s">
        <v>99</v>
      </c>
      <c r="B188" s="58"/>
      <c r="C188" s="58"/>
      <c r="D188" s="32"/>
      <c r="E188" s="32"/>
      <c r="F188" s="32"/>
      <c r="G188" s="42">
        <v>515494</v>
      </c>
      <c r="H188" s="42"/>
      <c r="I188" s="42"/>
      <c r="J188" s="41"/>
      <c r="K188" s="41"/>
      <c r="L188" s="42">
        <v>2677846</v>
      </c>
      <c r="M188" s="28"/>
      <c r="N188" s="28"/>
    </row>
    <row r="189" spans="1:14" ht="12.75" customHeight="1">
      <c r="A189" s="58" t="s">
        <v>100</v>
      </c>
      <c r="B189" s="58"/>
      <c r="C189" s="58"/>
      <c r="D189" s="32"/>
      <c r="E189" s="32"/>
      <c r="F189" s="32"/>
      <c r="G189" s="42">
        <v>13333</v>
      </c>
      <c r="H189" s="42"/>
      <c r="I189" s="42"/>
      <c r="J189" s="41"/>
      <c r="K189" s="41"/>
      <c r="L189" s="42">
        <v>77486</v>
      </c>
      <c r="M189" s="28"/>
      <c r="N189" s="28"/>
    </row>
    <row r="190" spans="1:14" ht="12.75">
      <c r="A190" s="58" t="s">
        <v>101</v>
      </c>
      <c r="B190" s="58"/>
      <c r="C190" s="58"/>
      <c r="D190" s="32"/>
      <c r="E190" s="32"/>
      <c r="F190" s="32"/>
      <c r="G190" s="42">
        <v>78172</v>
      </c>
      <c r="H190" s="42"/>
      <c r="I190" s="42"/>
      <c r="J190" s="41"/>
      <c r="K190" s="41"/>
      <c r="L190" s="42">
        <v>451254</v>
      </c>
      <c r="M190" s="28"/>
      <c r="N190" s="28"/>
    </row>
    <row r="191" spans="1:14" ht="12.75" customHeight="1">
      <c r="A191" s="58" t="s">
        <v>102</v>
      </c>
      <c r="B191" s="58"/>
      <c r="C191" s="58"/>
      <c r="D191" s="32"/>
      <c r="E191" s="32"/>
      <c r="F191" s="32"/>
      <c r="G191" s="42">
        <v>5493930</v>
      </c>
      <c r="H191" s="42"/>
      <c r="I191" s="42"/>
      <c r="J191" s="41"/>
      <c r="K191" s="41"/>
      <c r="L191" s="42">
        <v>16976246</v>
      </c>
      <c r="M191" s="28"/>
      <c r="N191" s="28"/>
    </row>
    <row r="192" spans="1:14" ht="12.75" customHeight="1">
      <c r="A192" s="58" t="s">
        <v>103</v>
      </c>
      <c r="B192" s="58"/>
      <c r="C192" s="58"/>
      <c r="D192" s="32"/>
      <c r="E192" s="32"/>
      <c r="F192" s="32"/>
      <c r="G192" s="42">
        <v>74171</v>
      </c>
      <c r="H192" s="42"/>
      <c r="I192" s="42"/>
      <c r="J192" s="41"/>
      <c r="K192" s="41"/>
      <c r="L192" s="42">
        <v>428237</v>
      </c>
      <c r="M192" s="28"/>
      <c r="N192" s="28"/>
    </row>
    <row r="193" spans="1:14" ht="12.75" customHeight="1">
      <c r="A193" s="58" t="s">
        <v>104</v>
      </c>
      <c r="B193" s="58"/>
      <c r="C193" s="58"/>
      <c r="D193" s="32"/>
      <c r="E193" s="32"/>
      <c r="F193" s="32"/>
      <c r="G193" s="42">
        <v>50782</v>
      </c>
      <c r="H193" s="42"/>
      <c r="I193" s="42"/>
      <c r="J193" s="41"/>
      <c r="K193" s="41"/>
      <c r="L193" s="42">
        <v>293168</v>
      </c>
      <c r="M193" s="28"/>
      <c r="N193" s="28"/>
    </row>
    <row r="194" spans="1:14" ht="12.75">
      <c r="A194" s="59" t="s">
        <v>236</v>
      </c>
      <c r="B194" s="59"/>
      <c r="C194" s="59"/>
      <c r="D194" s="31"/>
      <c r="E194" s="31"/>
      <c r="F194" s="31"/>
      <c r="G194" s="42">
        <v>6225215</v>
      </c>
      <c r="H194" s="42"/>
      <c r="I194" s="42"/>
      <c r="J194" s="41"/>
      <c r="K194" s="41"/>
      <c r="L194" s="42">
        <v>20900368</v>
      </c>
      <c r="M194" s="28"/>
      <c r="N194" s="28"/>
    </row>
    <row r="196" spans="1:14" s="52" customFormat="1" ht="11.25">
      <c r="A196" s="79" t="s">
        <v>279</v>
      </c>
      <c r="B196" s="80"/>
      <c r="C196" s="80"/>
      <c r="D196" s="81"/>
      <c r="E196" s="80"/>
      <c r="F196" s="80"/>
      <c r="G196" s="80"/>
      <c r="H196" s="80"/>
      <c r="I196" s="80"/>
      <c r="J196" s="80"/>
    </row>
    <row r="197" spans="1:14" s="52" customFormat="1" ht="11.25">
      <c r="A197" s="80"/>
      <c r="B197" s="80"/>
      <c r="C197" s="80"/>
      <c r="D197" s="80"/>
      <c r="E197" s="80"/>
      <c r="F197" s="80"/>
      <c r="G197" s="80"/>
      <c r="H197" s="80"/>
      <c r="I197" s="80"/>
      <c r="J197" s="80"/>
    </row>
    <row r="198" spans="1:14" s="52" customFormat="1" ht="11.25">
      <c r="A198" s="79" t="s">
        <v>280</v>
      </c>
      <c r="B198" s="80"/>
      <c r="C198" s="80"/>
      <c r="D198" s="80"/>
      <c r="E198" s="80"/>
      <c r="F198" s="80"/>
      <c r="G198" s="80"/>
      <c r="H198" s="80"/>
      <c r="I198" s="80"/>
      <c r="J198" s="80"/>
    </row>
  </sheetData>
  <mergeCells count="79">
    <mergeCell ref="A11:N11"/>
    <mergeCell ref="A12:N12"/>
    <mergeCell ref="A13:N13"/>
    <mergeCell ref="F22:F23"/>
    <mergeCell ref="A10:N10"/>
    <mergeCell ref="J21:K21"/>
    <mergeCell ref="A21:A23"/>
    <mergeCell ref="B21:B23"/>
    <mergeCell ref="C21:C23"/>
    <mergeCell ref="L21:N21"/>
    <mergeCell ref="N22:N23"/>
    <mergeCell ref="G21:I21"/>
    <mergeCell ref="I22:I23"/>
    <mergeCell ref="D21:F21"/>
    <mergeCell ref="A88:C88"/>
    <mergeCell ref="A25:N25"/>
    <mergeCell ref="A78:C78"/>
    <mergeCell ref="A79:C79"/>
    <mergeCell ref="A80:C80"/>
    <mergeCell ref="A81:C81"/>
    <mergeCell ref="A82:C82"/>
    <mergeCell ref="A83:C83"/>
    <mergeCell ref="A84:C84"/>
    <mergeCell ref="A85:C85"/>
    <mergeCell ref="A86:C86"/>
    <mergeCell ref="A87:C87"/>
    <mergeCell ref="A132:C132"/>
    <mergeCell ref="A94:N94"/>
    <mergeCell ref="A89:C89"/>
    <mergeCell ref="A90:C90"/>
    <mergeCell ref="A91:C91"/>
    <mergeCell ref="A92:C92"/>
    <mergeCell ref="A93:C93"/>
    <mergeCell ref="A127:C127"/>
    <mergeCell ref="A128:C128"/>
    <mergeCell ref="A129:C129"/>
    <mergeCell ref="A130:C130"/>
    <mergeCell ref="A131:C131"/>
    <mergeCell ref="A165:C165"/>
    <mergeCell ref="A133:C133"/>
    <mergeCell ref="A134:C134"/>
    <mergeCell ref="A135:C135"/>
    <mergeCell ref="A136:C136"/>
    <mergeCell ref="A137:C137"/>
    <mergeCell ref="A138:C138"/>
    <mergeCell ref="A141:N141"/>
    <mergeCell ref="A139:C139"/>
    <mergeCell ref="A140:C140"/>
    <mergeCell ref="A163:C163"/>
    <mergeCell ref="A164:C164"/>
    <mergeCell ref="A177:C177"/>
    <mergeCell ref="A166:C166"/>
    <mergeCell ref="A167:C167"/>
    <mergeCell ref="A168:C168"/>
    <mergeCell ref="A169:C169"/>
    <mergeCell ref="A170:C170"/>
    <mergeCell ref="A171:C171"/>
    <mergeCell ref="A172:C172"/>
    <mergeCell ref="A173:C173"/>
    <mergeCell ref="A174:C174"/>
    <mergeCell ref="A175:C175"/>
    <mergeCell ref="A176:C176"/>
    <mergeCell ref="A189:C189"/>
    <mergeCell ref="A178:C178"/>
    <mergeCell ref="A179:C179"/>
    <mergeCell ref="A180:C180"/>
    <mergeCell ref="A181:C181"/>
    <mergeCell ref="A182:C182"/>
    <mergeCell ref="A183:C183"/>
    <mergeCell ref="A184:C184"/>
    <mergeCell ref="A185:C185"/>
    <mergeCell ref="A186:C186"/>
    <mergeCell ref="A187:C187"/>
    <mergeCell ref="A188:C188"/>
    <mergeCell ref="A190:C190"/>
    <mergeCell ref="A191:C191"/>
    <mergeCell ref="A192:C192"/>
    <mergeCell ref="A193:C193"/>
    <mergeCell ref="A194:C194"/>
  </mergeCells>
  <phoneticPr fontId="0" type="noConversion"/>
  <pageMargins left="0.3" right="0.39370078740157483" top="0.39370078740157483" bottom="0.39370078740157483" header="0.23622047244094488" footer="0.23622047244094488"/>
  <pageSetup paperSize="9" scale="79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2012-06-15T15:44:59Z</cp:lastPrinted>
  <dcterms:created xsi:type="dcterms:W3CDTF">2003-01-28T12:33:10Z</dcterms:created>
  <dcterms:modified xsi:type="dcterms:W3CDTF">2012-06-25T18:20:17Z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